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6" windowHeight="11016" tabRatio="818" activeTab="5"/>
  </bookViews>
  <sheets>
    <sheet name="Responsibility" sheetId="1" r:id="rId1"/>
    <sheet name="Goals " sheetId="2" r:id="rId2"/>
    <sheet name="ADA" sheetId="3" r:id="rId3"/>
    <sheet name="ExternalChart" sheetId="4" r:id="rId4"/>
    <sheet name="InternalChart" sheetId="5" r:id="rId5"/>
    <sheet name="Workforce Utilization" sheetId="6" r:id="rId6"/>
  </sheets>
  <definedNames>
    <definedName name="_xlfn.IFERROR" hidden="1">#NAME?</definedName>
    <definedName name="_xlnm.Print_Area" localSheetId="1">'Goals '!$A$5:$M$73</definedName>
  </definedNames>
  <calcPr fullCalcOnLoad="1"/>
</workbook>
</file>

<file path=xl/sharedStrings.xml><?xml version="1.0" encoding="utf-8"?>
<sst xmlns="http://schemas.openxmlformats.org/spreadsheetml/2006/main" count="1263" uniqueCount="323">
  <si>
    <t>ASSIGNMENT OF RESPONSIBILITY</t>
  </si>
  <si>
    <t>Name</t>
  </si>
  <si>
    <t>Title</t>
  </si>
  <si>
    <t>No.</t>
  </si>
  <si>
    <t>Date of Request</t>
  </si>
  <si>
    <t>Position Applied For</t>
  </si>
  <si>
    <t>DORS Yes/No</t>
  </si>
  <si>
    <t>Date Request Implemented</t>
  </si>
  <si>
    <t>STATUS</t>
  </si>
  <si>
    <t>Granted</t>
  </si>
  <si>
    <t>Pending</t>
  </si>
  <si>
    <t>Agency:</t>
  </si>
  <si>
    <t>Race</t>
  </si>
  <si>
    <t>Employees</t>
  </si>
  <si>
    <t>Applicants</t>
  </si>
  <si>
    <t>Age</t>
  </si>
  <si>
    <t>Color</t>
  </si>
  <si>
    <t>National Origin</t>
  </si>
  <si>
    <t>Sex</t>
  </si>
  <si>
    <t>Sexual Orientation</t>
  </si>
  <si>
    <t>Harassment</t>
  </si>
  <si>
    <t>Promotion</t>
  </si>
  <si>
    <t>Retaliation</t>
  </si>
  <si>
    <t>Sexual Harassment</t>
  </si>
  <si>
    <t>Issue</t>
  </si>
  <si>
    <t>Disposition</t>
  </si>
  <si>
    <t>Number of Accommodations Provided</t>
  </si>
  <si>
    <t>Secretary/Head of Independent Agency</t>
  </si>
  <si>
    <t xml:space="preserve">Phone </t>
  </si>
  <si>
    <t xml:space="preserve">Email </t>
  </si>
  <si>
    <t>Americans with Disabilities Act Coordinator</t>
  </si>
  <si>
    <t>Fair Practices Officer</t>
  </si>
  <si>
    <t>Other Referral</t>
  </si>
  <si>
    <t xml:space="preserve">          Please include the names, titles, and contact information for the persons who are responsible for implementing, monitoring, and ensuring compliance with your agency's Equal Employment Opportunity Program.</t>
  </si>
  <si>
    <t>TOTAL EXTERNAL COMPLAINTS FILED</t>
  </si>
  <si>
    <t>TOTAL INTERNAL COMPLAINTS FILED</t>
  </si>
  <si>
    <t>Type of Accommodation Requested</t>
  </si>
  <si>
    <t>Withdrawn</t>
  </si>
  <si>
    <t>Denied/Reason</t>
  </si>
  <si>
    <t>Probable Cause</t>
  </si>
  <si>
    <t>No Probable Cause</t>
  </si>
  <si>
    <t>Administratively Closed</t>
  </si>
  <si>
    <t>Disability</t>
  </si>
  <si>
    <t>Job Class</t>
  </si>
  <si>
    <t>Gender Identity &amp; Expression</t>
  </si>
  <si>
    <t>Equal Employment Opportunity Officer(s)</t>
  </si>
  <si>
    <t>AMERICANS WITH DISABILITIES ACT REASONABLE ACCOMMODATION REQUESTS — FISCAL YEAR 2016</t>
  </si>
  <si>
    <t>SUMMARY OF EXTERNAL DISCRIMINATION COMPLAINTS — FISCAL YEAR 2016</t>
  </si>
  <si>
    <t>SUMMARY OF INTERNAL DISCRIMINATION COMPLAINTS — FISCAL YEAR 2016</t>
  </si>
  <si>
    <t>Rev. 6/16</t>
  </si>
  <si>
    <t>In order to type on the form, please double click inside the box. Type your answers then save. If you need more space you can make the box wider or longer.</t>
  </si>
  <si>
    <t>Stephen T. Moyer</t>
  </si>
  <si>
    <t>Secretary</t>
  </si>
  <si>
    <t>Karen K. Shipley</t>
  </si>
  <si>
    <t>Executive Director</t>
  </si>
  <si>
    <t xml:space="preserve">Paris Lee Sr. </t>
  </si>
  <si>
    <t>ADA Coordinator</t>
  </si>
  <si>
    <t>410-585-3005</t>
  </si>
  <si>
    <t>paris.leesr@maryland.gov</t>
  </si>
  <si>
    <t>karen.shipley@maryland.gov</t>
  </si>
  <si>
    <t>stephen.moyer@maryland.gov</t>
  </si>
  <si>
    <t>410-339-5005</t>
  </si>
  <si>
    <t>Paula Green-Holt</t>
  </si>
  <si>
    <t>paula.green-holt@maryland.gov</t>
  </si>
  <si>
    <t>No Probable Cause/Probable Cause</t>
  </si>
  <si>
    <t>Harassment, Hostile Work Environment</t>
  </si>
  <si>
    <t>Sex, Sexual Orientation</t>
  </si>
  <si>
    <t>F</t>
  </si>
  <si>
    <t>B</t>
  </si>
  <si>
    <t>1511-0522</t>
  </si>
  <si>
    <t>Discharge</t>
  </si>
  <si>
    <t>M</t>
  </si>
  <si>
    <t>W</t>
  </si>
  <si>
    <t>-</t>
  </si>
  <si>
    <t>Age, Disability</t>
  </si>
  <si>
    <t>Disability, Retaliation</t>
  </si>
  <si>
    <t>Active Investigation</t>
  </si>
  <si>
    <t>Reasonable Accommodation</t>
  </si>
  <si>
    <t>Discharge, Sexual Harassment</t>
  </si>
  <si>
    <t>1603-0142</t>
  </si>
  <si>
    <t>Wages</t>
  </si>
  <si>
    <t>Race, Sex</t>
  </si>
  <si>
    <t>Harassment, Hostile Work Environment, Sexual Harassment</t>
  </si>
  <si>
    <t>Retaliation, Sex</t>
  </si>
  <si>
    <t>U</t>
  </si>
  <si>
    <t>1603-0186</t>
  </si>
  <si>
    <t>Other</t>
  </si>
  <si>
    <t>1601-0024</t>
  </si>
  <si>
    <t>Disability, Retaliation, Sex, Sexual Orientation</t>
  </si>
  <si>
    <t>1512-0581</t>
  </si>
  <si>
    <t>Discipline, Harassment, Hostile Work Environment</t>
  </si>
  <si>
    <t>1512-0572</t>
  </si>
  <si>
    <t>Failure to Hire</t>
  </si>
  <si>
    <t>Discharge, Job Assignment</t>
  </si>
  <si>
    <t>Age, Sex</t>
  </si>
  <si>
    <t>1601-0017</t>
  </si>
  <si>
    <t>Discrimination</t>
  </si>
  <si>
    <t>MCHR #</t>
  </si>
  <si>
    <t>EEOC #</t>
  </si>
  <si>
    <t>Harassment, Job Assignment</t>
  </si>
  <si>
    <t>Age, Religion, Retaliation, Sex</t>
  </si>
  <si>
    <t>Job Assignment, Retaliation</t>
  </si>
  <si>
    <t>Harassment, Job Assignment, Sexual Harassment</t>
  </si>
  <si>
    <t>1512-0590</t>
  </si>
  <si>
    <t>1606-6038</t>
  </si>
  <si>
    <t>Retaliation, Sex, Sexual Orientation</t>
  </si>
  <si>
    <t>Job Assignment</t>
  </si>
  <si>
    <t>Discipline, Harassment, Retaliation</t>
  </si>
  <si>
    <t>0000-0000</t>
  </si>
  <si>
    <t>Pending Investigation</t>
  </si>
  <si>
    <t>Color, Race, Retaliation, Sex</t>
  </si>
  <si>
    <t>Age, Race, Retaliation, Sex</t>
  </si>
  <si>
    <t>1603-0170</t>
  </si>
  <si>
    <t>Discipline, Job Assignment</t>
  </si>
  <si>
    <t>Age, Race, Sex, Sexual Orientation</t>
  </si>
  <si>
    <t>1602-0083</t>
  </si>
  <si>
    <t>Discipline</t>
  </si>
  <si>
    <t>Age, Religion</t>
  </si>
  <si>
    <t>1603-0189</t>
  </si>
  <si>
    <t>Age, Retaliation, Sex</t>
  </si>
  <si>
    <t>Job Assignment, Wages</t>
  </si>
  <si>
    <t>1602-0101</t>
  </si>
  <si>
    <t>Reasonable Accommodation, Wages</t>
  </si>
  <si>
    <t>1507-0266</t>
  </si>
  <si>
    <t>Race, Retaliation</t>
  </si>
  <si>
    <t>1510-0486</t>
  </si>
  <si>
    <t>National Origin, Race, Retaliation, Sex</t>
  </si>
  <si>
    <t>O</t>
  </si>
  <si>
    <t>1605-0253</t>
  </si>
  <si>
    <t>1509-0409</t>
  </si>
  <si>
    <t>1507-0293</t>
  </si>
  <si>
    <t>Department of Public Safety and Correctional Services</t>
  </si>
  <si>
    <t>Western Correctional Institution</t>
  </si>
  <si>
    <t>Age, Disability, Retaliation</t>
  </si>
  <si>
    <t>Hostile Work Environment, Sexual Harassment</t>
  </si>
  <si>
    <t>Harassment, Retaliation, Unfair Practices</t>
  </si>
  <si>
    <t>Roxbury Correctional Institution</t>
  </si>
  <si>
    <t>Hostile Work Environment, Unfair Practices</t>
  </si>
  <si>
    <t>Pre-Trial Release Service Programs</t>
  </si>
  <si>
    <t>Harassment, Unfair Practices</t>
  </si>
  <si>
    <t>Unfair Practices</t>
  </si>
  <si>
    <t>Patuxent Institution</t>
  </si>
  <si>
    <t>A</t>
  </si>
  <si>
    <t>Other, Transfer</t>
  </si>
  <si>
    <t>Harassment, Sexual Harassment</t>
  </si>
  <si>
    <t>Office of the Secretary</t>
  </si>
  <si>
    <t>Disparate Treatment</t>
  </si>
  <si>
    <t>North Branch Correctional Institution</t>
  </si>
  <si>
    <t>Age, Gender Identity &amp; Expression, Genetic Information, Sex</t>
  </si>
  <si>
    <t>Metropolitan Transition Center</t>
  </si>
  <si>
    <t>Harassment, Retaliation</t>
  </si>
  <si>
    <t>Division</t>
  </si>
  <si>
    <t>MD Reception, Diagnostic &amp; Classification Center</t>
  </si>
  <si>
    <t>MD Police and Correctional Training Commission</t>
  </si>
  <si>
    <t>MD Correctional Transportation Unit-Central</t>
  </si>
  <si>
    <t>MD Correctional Training Center</t>
  </si>
  <si>
    <t>Promotion, Unfair Practices</t>
  </si>
  <si>
    <t>Retaliation, Unfair Practices</t>
  </si>
  <si>
    <t>Genetic Information, Race</t>
  </si>
  <si>
    <t>MD Correctional Institution-Jessup</t>
  </si>
  <si>
    <t>Color, Sex</t>
  </si>
  <si>
    <t>Color, Race, Sex</t>
  </si>
  <si>
    <t>National Origin, Race, Retaliation</t>
  </si>
  <si>
    <t>MD Correctional Institution for Women</t>
  </si>
  <si>
    <t>MD Correctional Enterprises</t>
  </si>
  <si>
    <t>Jessup Correctional Institution</t>
  </si>
  <si>
    <t>National Origin, Sex</t>
  </si>
  <si>
    <t>National Origin, Race</t>
  </si>
  <si>
    <t>Discipline, Hostile Work Environment, Retaliation</t>
  </si>
  <si>
    <t>Ancestry, Color, Race</t>
  </si>
  <si>
    <t>Harassment, Other, Retaliation, Unfair Practices</t>
  </si>
  <si>
    <t>Home Detention Unit</t>
  </si>
  <si>
    <t>Eastern Pre-Release Unit</t>
  </si>
  <si>
    <t>Eastern Correctional Institution</t>
  </si>
  <si>
    <t>Color, Race</t>
  </si>
  <si>
    <t>Dorsey Run Correctional Facility</t>
  </si>
  <si>
    <t>DOC K-9 Unit-Jessup</t>
  </si>
  <si>
    <t>Division of Pre-Trial Detention Services-HQ</t>
  </si>
  <si>
    <t>Harassment, Retaliation, Sexual Harassment</t>
  </si>
  <si>
    <t>Division of Parole and Probation - West Region</t>
  </si>
  <si>
    <t>Division of Parole and Probation - East Region</t>
  </si>
  <si>
    <t>Division of Parole and Probation - Central Region</t>
  </si>
  <si>
    <t>Sexual Harassment, Unfair Practices</t>
  </si>
  <si>
    <t>Division of Correction-HQ</t>
  </si>
  <si>
    <t>Community Supervision and Support - Central Region</t>
  </si>
  <si>
    <t>Harassment, Sexual Harassment, Unfair Practices</t>
  </si>
  <si>
    <t>Color, Race, Sex, Sexual Orientation</t>
  </si>
  <si>
    <t>Chesapeake Detention Facility</t>
  </si>
  <si>
    <t>Central MD Correctional Facility</t>
  </si>
  <si>
    <t>Harassment, Retaliation, Sexual Harassment, Unfair Practices</t>
  </si>
  <si>
    <t>Central Booking</t>
  </si>
  <si>
    <t>Brockbridge Correctional Facility</t>
  </si>
  <si>
    <t>Age, Color, Race, Sex</t>
  </si>
  <si>
    <t>Baltimore City Detention Center</t>
  </si>
  <si>
    <t>Disability, Sex</t>
  </si>
  <si>
    <t>Baltimore City Correctional Center</t>
  </si>
  <si>
    <t>NO</t>
  </si>
  <si>
    <t>x/ no open positions in employee Region</t>
  </si>
  <si>
    <t>HR Officer I</t>
  </si>
  <si>
    <t>x</t>
  </si>
  <si>
    <t>No bending , no lifting over 10 pounds/ ergonmoical chair</t>
  </si>
  <si>
    <t>Secretary I</t>
  </si>
  <si>
    <t>Allow to take periodic breaks to combat sleepiness from Sleep apnea</t>
  </si>
  <si>
    <t>Procurement Specialist</t>
  </si>
  <si>
    <t>Ergonomic Chair and foot stool</t>
  </si>
  <si>
    <t>Administrative Officer I</t>
  </si>
  <si>
    <t>Modified Post/ ( Managed Return to work position)</t>
  </si>
  <si>
    <t>Correctional Officer II</t>
  </si>
  <si>
    <t>Ergonomical Chair</t>
  </si>
  <si>
    <t xml:space="preserve">Administrator I </t>
  </si>
  <si>
    <t>x/ would have removed essential functions</t>
  </si>
  <si>
    <t>Modified truck driving duties</t>
  </si>
  <si>
    <t>MCE Officer</t>
  </si>
  <si>
    <t>No</t>
  </si>
  <si>
    <t>X/ failed to establish a disability</t>
  </si>
  <si>
    <t>New work location</t>
  </si>
  <si>
    <t>N/A</t>
  </si>
  <si>
    <t>Ergonomic Cahir</t>
  </si>
  <si>
    <t>Facility Administrator</t>
  </si>
  <si>
    <t>Supportive Fitting Tennis Shoes</t>
  </si>
  <si>
    <t>Correctional Officer Lt.</t>
  </si>
  <si>
    <t>Ergonomical Work Station</t>
  </si>
  <si>
    <t>Drinking Driving Monitor Supervisor I</t>
  </si>
  <si>
    <t>Jan</t>
  </si>
  <si>
    <t>X/ no open positions in employee Region</t>
  </si>
  <si>
    <t>Voluntary Demotion to Drinking Driving Monitor II</t>
  </si>
  <si>
    <t>x employee is the supervisor of a large office and can not telework when he feels like it prior to work. Employee was offered to schedule telework any day of the week like he has been previously offered</t>
  </si>
  <si>
    <t>Correctional Officer I</t>
  </si>
  <si>
    <t>Not to work mandatory overtime</t>
  </si>
  <si>
    <t>Correctional Officer</t>
  </si>
  <si>
    <t xml:space="preserve">x/ Unabale to locate another position employee qualified for </t>
  </si>
  <si>
    <t>Extension of leave from February 8th till March 9th, 2016</t>
  </si>
  <si>
    <t>Office Secretary II</t>
  </si>
  <si>
    <t>No lifting of dog food</t>
  </si>
  <si>
    <t>CO Officer, K-9 Handler</t>
  </si>
  <si>
    <t>X/ Denied. Lifting is an essential duty of a CO. Found employee a position in ITCD</t>
  </si>
  <si>
    <t>No lifting or use of left hand</t>
  </si>
  <si>
    <t>Senior Agent</t>
  </si>
  <si>
    <t>X/ could not locate another location or another position that would meet employee qualifications and standards for breathihng</t>
  </si>
  <si>
    <t>Relocation to another building</t>
  </si>
  <si>
    <t>Clerical Supervisor</t>
  </si>
  <si>
    <t xml:space="preserve">Correctional Officer II </t>
  </si>
  <si>
    <t>New position due to inability to work due to injuries</t>
  </si>
  <si>
    <t>DBM job site</t>
  </si>
  <si>
    <t>Yes</t>
  </si>
  <si>
    <t>X/ changes the essential duties of the CO I position</t>
  </si>
  <si>
    <t>Magnifier glass for exam materials  and to take the exam separate from other applicants</t>
  </si>
  <si>
    <t xml:space="preserve">Change of shift </t>
  </si>
  <si>
    <t>Correctional Officer Lieutenant</t>
  </si>
  <si>
    <t>Askia Johnson</t>
  </si>
  <si>
    <t>Paris Lee Sr.</t>
  </si>
  <si>
    <t>Genice Fowler</t>
  </si>
  <si>
    <t>askia.johnson@maryland.gov</t>
  </si>
  <si>
    <t>genice.fowler@maryalnd.gov</t>
  </si>
  <si>
    <t>North Region EEO Officer</t>
  </si>
  <si>
    <t>Central Region EEO Officer</t>
  </si>
  <si>
    <t>South Region EEO Officer</t>
  </si>
  <si>
    <t>pamela.perez@maryland.gov</t>
  </si>
  <si>
    <t>Pamela Perez</t>
  </si>
  <si>
    <t>Deputy Director</t>
  </si>
  <si>
    <t>EO Training Manager</t>
  </si>
  <si>
    <t>Field Supervisor I</t>
  </si>
  <si>
    <t>Not medically fit for a CO. Requested another position</t>
  </si>
  <si>
    <t>Reassignment from new reassignment (HR Office reconstruction)</t>
  </si>
  <si>
    <t>Ergonomical work chair with lumbar support</t>
  </si>
  <si>
    <t>Ergonomical work station (chair and desk)</t>
  </si>
  <si>
    <t>Extra time to take entry exam</t>
  </si>
  <si>
    <t>Ability to telework when employee wakes up and feels unable to travel to the office</t>
  </si>
  <si>
    <t>Another job due to medical injuries suffered on the job</t>
  </si>
  <si>
    <t>Leave of absence due to mental health issues</t>
  </si>
  <si>
    <t>No lifting, no climbing ladders, no squatting, no kneeling</t>
  </si>
  <si>
    <t>Move to open position due to amputation surgery</t>
  </si>
  <si>
    <t>No lifting , no steps due to pregnancy</t>
  </si>
  <si>
    <t>Maryland Department of Public Safety and Correctional Services</t>
  </si>
  <si>
    <t>12-2015-00636</t>
  </si>
  <si>
    <t>531-2016-00359</t>
  </si>
  <si>
    <t>531-2015-02101</t>
  </si>
  <si>
    <t>12-2016-00036</t>
  </si>
  <si>
    <t>531-2016-01193</t>
  </si>
  <si>
    <t>531-2016-00981</t>
  </si>
  <si>
    <t>846-2015-40875</t>
  </si>
  <si>
    <t>531-2016-01104</t>
  </si>
  <si>
    <t>531-2016-00913</t>
  </si>
  <si>
    <t>531-2016-01216</t>
  </si>
  <si>
    <t>531-2016-01258</t>
  </si>
  <si>
    <t>531-2016-00672</t>
  </si>
  <si>
    <t>531-2016-01613</t>
  </si>
  <si>
    <t>531-2016-01551</t>
  </si>
  <si>
    <t>531-2016-00524</t>
  </si>
  <si>
    <t>531-2016-00138</t>
  </si>
  <si>
    <t>531-2015-02271</t>
  </si>
  <si>
    <t>531-2016-00769</t>
  </si>
  <si>
    <t>570-2016-01009</t>
  </si>
  <si>
    <t>531-2015-02331</t>
  </si>
  <si>
    <t>531-2016-00651</t>
  </si>
  <si>
    <t>531-2016-00569</t>
  </si>
  <si>
    <t>846-2015-39797</t>
  </si>
  <si>
    <t>531-2015-02205</t>
  </si>
  <si>
    <t>531-2015-02099</t>
  </si>
  <si>
    <t>531-2016-01733</t>
  </si>
  <si>
    <t>WORKFORCE UTILIZATION ANALYSIS — FISCAL YEAR 2016</t>
  </si>
  <si>
    <t>DEPARTMENT OF PUBLIC SAFETY AND CORRECTIONAL SERVICES</t>
  </si>
  <si>
    <t>EEO JOB CATEFORY</t>
  </si>
  <si>
    <t>WHITE</t>
  </si>
  <si>
    <t>AFRICAN-AMERICAN</t>
  </si>
  <si>
    <t>OTHER MINORITIES AND THOSE WITH NO RACE CHECKED</t>
  </si>
  <si>
    <t>TOTAL PERMANENT POSITIONS</t>
  </si>
  <si>
    <t>MALE</t>
  </si>
  <si>
    <t>STATE CLF</t>
  </si>
  <si>
    <t>INDEX Under</t>
  </si>
  <si>
    <t>FEMALE</t>
  </si>
  <si>
    <t>Officials and Administrators</t>
  </si>
  <si>
    <t>#</t>
  </si>
  <si>
    <t>%</t>
  </si>
  <si>
    <t>Professionals</t>
  </si>
  <si>
    <t>Technicians</t>
  </si>
  <si>
    <t>Protective Service Workers (Sworn)</t>
  </si>
  <si>
    <t>Protective Service Workers (Non-Sworn)</t>
  </si>
  <si>
    <t>Administrative Support</t>
  </si>
  <si>
    <t>Skilled Craft Workers</t>
  </si>
  <si>
    <t>Service-Maintenance</t>
  </si>
  <si>
    <t>TOTALS</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</si>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</sst>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8">
    <font>
      <sz val="10"/>
      <name val="Arial"/>
      <family val="0"/>
    </font>
    <font>
      <sz val="11"/>
      <color indexed="8"/>
      <name val="Calibri"/>
      <family val="2"/>
    </font>
    <font>
      <sz val="12"/>
      <name val="Arial"/>
      <family val="2"/>
    </font>
    <font>
      <b/>
      <sz val="16"/>
      <name val="Arial"/>
      <family val="2"/>
    </font>
    <font>
      <b/>
      <sz val="14"/>
      <name val="Arial"/>
      <family val="2"/>
    </font>
    <font>
      <b/>
      <sz val="10"/>
      <name val="Arial"/>
      <family val="2"/>
    </font>
    <font>
      <b/>
      <sz val="12"/>
      <name val="Arial"/>
      <family val="2"/>
    </font>
    <font>
      <b/>
      <sz val="10"/>
      <name val="Arial Narrow"/>
      <family val="2"/>
    </font>
    <font>
      <b/>
      <sz val="12"/>
      <color indexed="9"/>
      <name val="Arial"/>
      <family val="2"/>
    </font>
    <font>
      <u val="single"/>
      <sz val="10"/>
      <color indexed="12"/>
      <name val="Arial"/>
      <family val="2"/>
    </font>
    <font>
      <sz val="8"/>
      <name val="Arial"/>
      <family val="2"/>
    </font>
    <font>
      <sz val="11"/>
      <name val="Arial"/>
      <family val="2"/>
    </font>
    <font>
      <sz val="11"/>
      <name val="Calibri"/>
      <family val="2"/>
    </font>
    <font>
      <sz val="10"/>
      <name val="Calibri"/>
      <family val="2"/>
    </font>
    <font>
      <b/>
      <sz val="11"/>
      <color indexed="8"/>
      <name val="Calibri"/>
      <family val="2"/>
    </font>
    <font>
      <b/>
      <i/>
      <sz val="10"/>
      <color indexed="9"/>
      <name val="Arial"/>
      <family val="2"/>
    </font>
    <font>
      <b/>
      <i/>
      <sz val="8"/>
      <color indexed="9"/>
      <name val="Arial"/>
      <family val="2"/>
    </font>
    <font>
      <b/>
      <i/>
      <sz val="8"/>
      <color indexed="9"/>
      <name val="Arial Narrow"/>
      <family val="2"/>
    </font>
    <font>
      <b/>
      <sz val="10"/>
      <color indexed="9"/>
      <name val="Arial"/>
      <family val="2"/>
    </font>
    <font>
      <b/>
      <sz val="9"/>
      <name val="Arial"/>
      <family val="2"/>
    </font>
    <font>
      <sz val="12"/>
      <name val="Arial Narrow"/>
      <family val="2"/>
    </font>
    <font>
      <sz val="9"/>
      <name val="Arial"/>
      <family val="2"/>
    </font>
    <font>
      <b/>
      <sz val="9"/>
      <color indexed="10"/>
      <name val="Arial"/>
      <family val="2"/>
    </font>
    <font>
      <sz val="9"/>
      <name val="Arial Narrow"/>
      <family val="2"/>
    </font>
    <font>
      <b/>
      <sz val="12"/>
      <color indexed="9"/>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6"/>
        <bgColor indexed="64"/>
      </patternFill>
    </fill>
    <fill>
      <patternFill patternType="solid">
        <fgColor indexed="9"/>
        <bgColor indexed="64"/>
      </patternFill>
    </fill>
    <fill>
      <patternFill patternType="solid">
        <fgColor theme="1"/>
        <bgColor indexed="64"/>
      </patternFill>
    </fill>
    <fill>
      <patternFill patternType="solid">
        <fgColor indexed="13"/>
        <bgColor indexed="64"/>
      </patternFill>
    </fill>
    <fill>
      <patternFill patternType="solid">
        <fgColor indexed="22"/>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thin">
        <color rgb="FF000000"/>
      </left>
      <right style="thin">
        <color rgb="FF000000"/>
      </right>
      <top style="thin">
        <color rgb="FF000000"/>
      </top>
      <bottom style="thin">
        <color rgb="FF000000"/>
      </bottom>
    </border>
    <border>
      <left style="thin"/>
      <right style="thin"/>
      <top style="thin">
        <color rgb="FF000000"/>
      </top>
      <bottom style="thin">
        <color rgb="FF000000"/>
      </bottom>
    </border>
    <border>
      <left/>
      <right style="thin"/>
      <top style="thin">
        <color rgb="FF000000"/>
      </top>
      <bottom style="thin">
        <color rgb="FF000000"/>
      </bottom>
    </border>
    <border>
      <left/>
      <right/>
      <top/>
      <bottom style="thin">
        <color rgb="FF000000"/>
      </bottom>
    </border>
    <border>
      <left style="thin"/>
      <right style="hair"/>
      <top/>
      <bottom style="double"/>
    </border>
    <border>
      <left/>
      <right/>
      <top style="double"/>
      <bottom/>
    </border>
    <border>
      <left style="medium"/>
      <right/>
      <top/>
      <bottom style="medium"/>
    </border>
    <border>
      <left/>
      <right/>
      <top/>
      <bottom style="medium"/>
    </border>
    <border>
      <left style="thin">
        <color rgb="FF000000"/>
      </left>
      <right/>
      <top style="thin">
        <color rgb="FF000000"/>
      </top>
      <bottom style="thin">
        <color rgb="FF000000"/>
      </bottom>
    </border>
    <border>
      <left style="medium"/>
      <right/>
      <top style="double"/>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border>
    <border>
      <left style="thin">
        <color rgb="FF000000"/>
      </left>
      <right style="thin">
        <color rgb="FF000000"/>
      </right>
      <top style="thin"/>
      <bottom style="thin">
        <color rgb="FF000000"/>
      </bottom>
    </border>
    <border>
      <left style="hair"/>
      <right/>
      <top/>
      <bottom/>
    </border>
    <border>
      <left style="thin"/>
      <right/>
      <top style="thin"/>
      <bottom/>
    </border>
    <border>
      <left style="thin"/>
      <right style="hair"/>
      <top style="hair"/>
      <bottom style="hair"/>
    </border>
    <border>
      <left style="hair"/>
      <right style="thin"/>
      <top/>
      <bottom style="double"/>
    </border>
    <border>
      <left style="thin"/>
      <right/>
      <top style="medium"/>
      <bottom style="thin"/>
    </border>
    <border>
      <left/>
      <right/>
      <top style="medium"/>
      <bottom style="thin"/>
    </border>
    <border>
      <left/>
      <right style="thin"/>
      <top style="medium"/>
      <bottom style="thin"/>
    </border>
    <border>
      <left style="thin"/>
      <right/>
      <top style="thin"/>
      <bottom style="thin"/>
    </border>
    <border>
      <left style="thin"/>
      <right style="thin"/>
      <top style="thin"/>
      <bottom style="hair"/>
    </border>
    <border>
      <left style="thin"/>
      <right style="hair"/>
      <top style="thin"/>
      <bottom style="hair"/>
    </border>
    <border>
      <left style="hair"/>
      <right style="thin"/>
      <top style="thin"/>
      <bottom style="hair"/>
    </border>
    <border>
      <left style="thin"/>
      <right/>
      <top/>
      <bottom style="thin"/>
    </border>
    <border>
      <left style="thin"/>
      <right style="hair"/>
      <top style="hair"/>
      <bottom style="thin"/>
    </border>
    <border>
      <left style="medium"/>
      <right style="thin"/>
      <top style="thin"/>
      <bottom style="thin"/>
    </border>
    <border>
      <left style="thin"/>
      <right style="thin"/>
      <top style="thin"/>
      <bottom/>
    </border>
    <border>
      <left style="thin"/>
      <right style="thin"/>
      <top style="thin"/>
      <bottom style="thin"/>
    </border>
    <border>
      <left/>
      <right style="medium"/>
      <top style="thin"/>
      <bottom/>
    </border>
    <border>
      <left style="hair"/>
      <right/>
      <top style="double"/>
      <bottom style="medium"/>
    </border>
    <border>
      <left/>
      <right/>
      <top style="double"/>
      <bottom style="medium"/>
    </border>
    <border>
      <left/>
      <right style="hair"/>
      <top style="double"/>
      <bottom style="medium"/>
    </border>
    <border>
      <left/>
      <right style="hair"/>
      <top/>
      <bottom style="medium"/>
    </border>
    <border>
      <left style="hair"/>
      <right/>
      <top/>
      <bottom style="medium"/>
    </border>
    <border>
      <left/>
      <right style="medium"/>
      <top/>
      <bottom style="medium"/>
    </border>
    <border>
      <left style="hair"/>
      <right/>
      <top style="medium"/>
      <bottom style="double"/>
    </border>
    <border>
      <left/>
      <right/>
      <top style="medium"/>
      <bottom style="double"/>
    </border>
    <border>
      <left/>
      <right style="medium"/>
      <top style="medium"/>
      <bottom style="double"/>
    </border>
    <border>
      <left/>
      <right style="hair"/>
      <top style="medium"/>
      <bottom style="double"/>
    </border>
    <border>
      <left style="medium"/>
      <right style="hair"/>
      <top style="hair"/>
      <bottom style="medium"/>
    </border>
    <border>
      <left style="hair"/>
      <right style="hair"/>
      <top style="hair"/>
      <bottom style="medium"/>
    </border>
    <border>
      <left style="medium"/>
      <right style="hair"/>
      <top/>
      <bottom style="hair"/>
    </border>
    <border>
      <left style="hair"/>
      <right style="hair"/>
      <top/>
      <bottom style="hair"/>
    </border>
    <border>
      <left style="medium"/>
      <right/>
      <top style="medium"/>
      <bottom style="double"/>
    </border>
    <border>
      <left style="hair"/>
      <right/>
      <top style="hair"/>
      <bottom style="hair"/>
    </border>
    <border>
      <left/>
      <right/>
      <top style="hair"/>
      <bottom style="hair"/>
    </border>
    <border>
      <left/>
      <right style="hair"/>
      <top style="hair"/>
      <bottom style="hair"/>
    </border>
    <border>
      <left/>
      <right style="hair"/>
      <top/>
      <bottom style="hair"/>
    </border>
    <border>
      <left style="hair"/>
      <right style="hair"/>
      <top style="hair"/>
      <bottom style="hair"/>
    </border>
    <border>
      <left style="hair"/>
      <right style="medium"/>
      <top style="hair"/>
      <bottom style="hair"/>
    </border>
    <border>
      <left style="medium"/>
      <right/>
      <top style="double"/>
      <bottom style="medium"/>
    </border>
    <border>
      <left style="hair"/>
      <right style="hair"/>
      <top style="double"/>
      <bottom style="medium"/>
    </border>
    <border>
      <left style="hair"/>
      <right style="medium"/>
      <top style="double"/>
      <bottom style="medium"/>
    </border>
    <border>
      <left style="hair"/>
      <right style="hair"/>
      <top style="double"/>
      <bottom style="hair"/>
    </border>
    <border>
      <left/>
      <right/>
      <top style="double"/>
      <bottom style="hair"/>
    </border>
    <border>
      <left/>
      <right style="hair"/>
      <top style="double"/>
      <bottom style="hair"/>
    </border>
    <border>
      <left style="hair"/>
      <right style="medium"/>
      <top/>
      <bottom style="hair"/>
    </border>
    <border>
      <left style="medium"/>
      <right style="hair"/>
      <top style="hair"/>
      <bottom/>
    </border>
    <border>
      <left style="hair"/>
      <right style="hair"/>
      <top style="hair"/>
      <bottom/>
    </border>
    <border>
      <left style="medium"/>
      <right/>
      <top style="double"/>
      <bottom style="hair"/>
    </border>
    <border>
      <left style="medium"/>
      <right style="hair"/>
      <top style="hair"/>
      <bottom style="hair"/>
    </border>
    <border>
      <left style="thin"/>
      <right/>
      <top style="hair"/>
      <bottom/>
    </border>
    <border>
      <left style="thin"/>
      <right/>
      <top/>
      <bottom style="hair"/>
    </border>
    <border>
      <left/>
      <right style="thin"/>
      <top style="hair"/>
      <bottom/>
    </border>
    <border>
      <left/>
      <right style="thin"/>
      <top/>
      <bottom style="hair"/>
    </border>
    <border>
      <left/>
      <right/>
      <top style="hair"/>
      <bottom/>
    </border>
    <border>
      <left/>
      <right/>
      <top/>
      <bottom style="thin"/>
    </border>
    <border>
      <left/>
      <right style="thin"/>
      <top/>
      <bottom style="thin"/>
    </border>
    <border>
      <left style="thin"/>
      <right style="thin"/>
      <top style="hair"/>
      <bottom/>
    </border>
    <border>
      <left style="thin"/>
      <right style="thin"/>
      <top/>
      <bottom style="thin"/>
    </border>
    <border>
      <left style="thin"/>
      <right style="hair"/>
      <top style="hair"/>
      <bottom/>
    </border>
    <border>
      <left style="thin"/>
      <right style="hair"/>
      <top/>
      <bottom style="thin"/>
    </border>
    <border>
      <left style="hair"/>
      <right/>
      <top style="hair"/>
      <bottom/>
    </border>
    <border>
      <left/>
      <right style="hair"/>
      <top style="hair"/>
      <bottom/>
    </border>
    <border>
      <left style="hair"/>
      <right/>
      <top/>
      <bottom style="thin"/>
    </border>
    <border>
      <left/>
      <right style="hair"/>
      <top/>
      <bottom style="thin"/>
    </border>
    <border>
      <left style="hair"/>
      <right style="thin"/>
      <top style="hair"/>
      <bottom/>
    </border>
    <border>
      <left style="hair"/>
      <right style="thin"/>
      <top/>
      <bottom style="thin"/>
    </border>
    <border>
      <left/>
      <right/>
      <top/>
      <bottom style="hair"/>
    </border>
    <border>
      <left style="thin"/>
      <right style="thin"/>
      <top/>
      <bottom style="hair"/>
    </border>
    <border>
      <left style="thin"/>
      <right style="hair"/>
      <top/>
      <bottom style="hair"/>
    </border>
    <border>
      <left style="hair"/>
      <right/>
      <top/>
      <bottom style="hair"/>
    </border>
    <border>
      <left style="hair"/>
      <right style="thin"/>
      <top/>
      <bottom style="hair"/>
    </border>
    <border>
      <left style="thin"/>
      <right/>
      <top/>
      <bottom/>
    </border>
    <border>
      <left/>
      <right style="thin"/>
      <top/>
      <bottom/>
    </border>
    <border>
      <left style="thin"/>
      <right style="thin"/>
      <top/>
      <bottom/>
    </border>
    <border>
      <left style="thin"/>
      <right style="hair"/>
      <top/>
      <bottom/>
    </border>
    <border>
      <left/>
      <right style="hair"/>
      <top/>
      <bottom/>
    </border>
    <border>
      <left style="hair"/>
      <right style="thin"/>
      <top/>
      <bottom/>
    </border>
    <border>
      <left style="thin"/>
      <right/>
      <top style="double"/>
      <bottom/>
    </border>
    <border>
      <left/>
      <right style="thin"/>
      <top style="double"/>
      <bottom/>
    </border>
    <border>
      <left style="thin"/>
      <right style="hair"/>
      <top style="thin"/>
      <bottom style="thin"/>
    </border>
    <border>
      <left style="hair"/>
      <right style="thin"/>
      <top style="thin"/>
      <bottom style="thin"/>
    </border>
    <border>
      <left style="thin"/>
      <right style="thin"/>
      <top/>
      <bottom style="double"/>
    </border>
    <border>
      <left style="thin"/>
      <right style="hair"/>
      <top style="double"/>
      <bottom/>
    </border>
    <border>
      <left style="thin"/>
      <right style="thin"/>
      <top style="double"/>
      <bottom/>
    </border>
    <border>
      <left/>
      <right/>
      <top style="thin"/>
      <bottom/>
    </border>
    <border>
      <left/>
      <right style="thin"/>
      <top style="thin"/>
      <bottom/>
    </border>
    <border>
      <left style="thin"/>
      <right/>
      <top/>
      <bottom style="double"/>
    </border>
    <border>
      <left/>
      <right/>
      <top/>
      <bottom style="double"/>
    </border>
    <border>
      <left/>
      <right style="thin"/>
      <top/>
      <bottom style="double"/>
    </border>
    <border>
      <left style="hair"/>
      <right/>
      <top style="double"/>
      <bottom/>
    </border>
    <border>
      <left/>
      <right style="hair"/>
      <top style="double"/>
      <bottom/>
    </border>
    <border>
      <left style="thin"/>
      <right style="hair"/>
      <top style="hair"/>
      <bottom style="double"/>
    </border>
    <border>
      <left style="hair"/>
      <right/>
      <top style="hair"/>
      <bottom style="double"/>
    </border>
    <border>
      <left style="hair"/>
      <right style="thin"/>
      <top style="hair"/>
      <bottom style="double"/>
    </border>
    <border>
      <left style="hair"/>
      <right style="hair"/>
      <top/>
      <bottom style="double"/>
    </border>
    <border>
      <left style="hair"/>
      <right style="thin"/>
      <top style="double"/>
      <bottom/>
    </border>
    <border>
      <left style="hair"/>
      <right style="hair"/>
      <top style="thin"/>
      <bottom style="hair"/>
    </border>
    <border>
      <left style="hair"/>
      <right style="hair"/>
      <top style="hair"/>
      <bottom style="thin"/>
    </border>
    <border>
      <left/>
      <right style="medium"/>
      <top/>
      <bottom style="thin"/>
    </border>
    <border>
      <left style="medium"/>
      <right style="thin"/>
      <top style="thin"/>
      <bottom/>
    </border>
    <border>
      <left style="medium"/>
      <right style="thin"/>
      <top/>
      <bottom style="thin"/>
    </border>
    <border>
      <left style="medium"/>
      <right/>
      <top style="medium"/>
      <bottom/>
    </border>
    <border>
      <left/>
      <right style="thin"/>
      <top style="medium"/>
      <bottom/>
    </border>
    <border>
      <left style="medium"/>
      <right/>
      <top/>
      <bottom/>
    </border>
    <border>
      <left style="medium"/>
      <right/>
      <top/>
      <bottom style="thin"/>
    </border>
    <border>
      <left/>
      <right style="medium"/>
      <top style="medium"/>
      <botto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6">
    <xf numFmtId="0" fontId="0" fillId="0" borderId="0" xfId="0" applyAlignment="1">
      <alignment/>
    </xf>
    <xf numFmtId="0" fontId="0" fillId="0" borderId="0" xfId="0" applyAlignment="1">
      <alignment horizontal="lef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0" applyFont="1" applyBorder="1" applyAlignment="1">
      <alignment/>
    </xf>
    <xf numFmtId="0" fontId="11" fillId="0" borderId="0" xfId="0" applyFont="1" applyBorder="1" applyAlignment="1">
      <alignment/>
    </xf>
    <xf numFmtId="0" fontId="2" fillId="0" borderId="10" xfId="0" applyFont="1" applyBorder="1" applyAlignment="1">
      <alignment horizontal="center"/>
    </xf>
    <xf numFmtId="0" fontId="0" fillId="0" borderId="10" xfId="0" applyBorder="1" applyAlignment="1">
      <alignment horizontal="center"/>
    </xf>
    <xf numFmtId="0" fontId="11" fillId="0" borderId="0" xfId="0" applyFont="1" applyBorder="1" applyAlignment="1">
      <alignment/>
    </xf>
    <xf numFmtId="0" fontId="11" fillId="0" borderId="0" xfId="0" applyFont="1" applyBorder="1" applyAlignment="1">
      <alignment vertical="center" wrapText="1"/>
    </xf>
    <xf numFmtId="16" fontId="0" fillId="0" borderId="0" xfId="0" applyNumberFormat="1" applyAlignment="1">
      <alignment/>
    </xf>
    <xf numFmtId="0" fontId="6" fillId="0" borderId="0" xfId="0" applyFont="1" applyBorder="1" applyAlignment="1">
      <alignment vertical="center" wrapText="1"/>
    </xf>
    <xf numFmtId="0" fontId="0" fillId="0" borderId="0" xfId="0" applyBorder="1" applyAlignment="1">
      <alignment/>
    </xf>
    <xf numFmtId="0" fontId="6" fillId="0" borderId="0" xfId="0" applyFont="1" applyBorder="1" applyAlignment="1">
      <alignment/>
    </xf>
    <xf numFmtId="0" fontId="12" fillId="0" borderId="0" xfId="0" applyFont="1" applyAlignment="1">
      <alignment vertical="top" wrapText="1"/>
    </xf>
    <xf numFmtId="0" fontId="12" fillId="0" borderId="0" xfId="0" applyFont="1" applyAlignment="1">
      <alignment vertical="top"/>
    </xf>
    <xf numFmtId="0" fontId="13" fillId="0" borderId="0" xfId="0" applyFont="1" applyAlignment="1">
      <alignment vertical="top"/>
    </xf>
    <xf numFmtId="0" fontId="12" fillId="0" borderId="0" xfId="0" applyFont="1" applyBorder="1" applyAlignment="1">
      <alignment vertical="top"/>
    </xf>
    <xf numFmtId="0" fontId="4" fillId="0" borderId="0" xfId="0" applyFont="1" applyAlignment="1">
      <alignment horizontal="center"/>
    </xf>
    <xf numFmtId="0" fontId="3" fillId="0" borderId="0" xfId="0" applyFont="1" applyAlignment="1">
      <alignment horizontal="center"/>
    </xf>
    <xf numFmtId="0" fontId="0" fillId="0" borderId="11" xfId="0" applyBorder="1" applyAlignment="1">
      <alignment wrapText="1"/>
    </xf>
    <xf numFmtId="0" fontId="55" fillId="0" borderId="11" xfId="0" applyFont="1" applyBorder="1" applyAlignment="1">
      <alignment horizontal="center" vertical="center" wrapText="1"/>
    </xf>
    <xf numFmtId="0" fontId="0" fillId="0" borderId="0" xfId="0" applyBorder="1" applyAlignment="1">
      <alignment wrapText="1"/>
    </xf>
    <xf numFmtId="0" fontId="0" fillId="0" borderId="12" xfId="0" applyBorder="1" applyAlignment="1">
      <alignment wrapText="1"/>
    </xf>
    <xf numFmtId="0" fontId="0" fillId="0" borderId="13" xfId="0" applyBorder="1" applyAlignment="1">
      <alignment wrapText="1"/>
    </xf>
    <xf numFmtId="0" fontId="6" fillId="0" borderId="14" xfId="0" applyFont="1" applyBorder="1" applyAlignment="1">
      <alignment/>
    </xf>
    <xf numFmtId="0" fontId="0" fillId="0" borderId="0" xfId="0" applyAlignment="1">
      <alignment/>
    </xf>
    <xf numFmtId="0" fontId="0" fillId="0" borderId="11" xfId="0" applyFont="1" applyBorder="1" applyAlignment="1">
      <alignment wrapText="1"/>
    </xf>
    <xf numFmtId="0" fontId="3" fillId="0" borderId="0" xfId="0" applyFont="1" applyAlignment="1">
      <alignment/>
    </xf>
    <xf numFmtId="0" fontId="0" fillId="0" borderId="0" xfId="0" applyAlignment="1">
      <alignment horizontal="center"/>
    </xf>
    <xf numFmtId="0" fontId="7" fillId="33" borderId="15" xfId="0" applyFont="1" applyFill="1" applyBorder="1" applyAlignment="1">
      <alignment horizontal="center" vertical="center" wrapText="1"/>
    </xf>
    <xf numFmtId="0" fontId="3" fillId="0" borderId="0" xfId="0" applyFont="1" applyAlignment="1">
      <alignment horizontal="center"/>
    </xf>
    <xf numFmtId="0" fontId="8" fillId="34" borderId="16" xfId="0" applyFont="1" applyFill="1" applyBorder="1" applyAlignment="1">
      <alignment horizontal="center" vertical="center"/>
    </xf>
    <xf numFmtId="0" fontId="8" fillId="34" borderId="17" xfId="0" applyFont="1" applyFill="1" applyBorder="1" applyAlignment="1">
      <alignment horizontal="center" vertical="center"/>
    </xf>
    <xf numFmtId="0" fontId="8" fillId="34" borderId="18" xfId="0" applyFont="1" applyFill="1" applyBorder="1" applyAlignment="1">
      <alignment horizontal="center" vertical="center"/>
    </xf>
    <xf numFmtId="0" fontId="0" fillId="0" borderId="11" xfId="0" applyBorder="1" applyAlignment="1">
      <alignment horizontal="center" wrapText="1"/>
    </xf>
    <xf numFmtId="0" fontId="0" fillId="0" borderId="11" xfId="0" applyFont="1" applyBorder="1" applyAlignment="1">
      <alignment horizontal="center" wrapText="1"/>
    </xf>
    <xf numFmtId="0" fontId="8" fillId="0" borderId="18" xfId="0" applyFont="1" applyFill="1" applyBorder="1" applyAlignment="1">
      <alignment horizontal="center" vertical="center"/>
    </xf>
    <xf numFmtId="0" fontId="0" fillId="0" borderId="19" xfId="0" applyBorder="1" applyAlignment="1">
      <alignment wrapText="1"/>
    </xf>
    <xf numFmtId="0" fontId="8" fillId="0" borderId="0" xfId="0" applyFont="1" applyFill="1" applyBorder="1" applyAlignment="1">
      <alignment horizontal="center" vertical="center"/>
    </xf>
    <xf numFmtId="0" fontId="8" fillId="34" borderId="20" xfId="0" applyFont="1" applyFill="1" applyBorder="1" applyAlignment="1">
      <alignment vertical="center"/>
    </xf>
    <xf numFmtId="0" fontId="6" fillId="0" borderId="16" xfId="0" applyFont="1" applyFill="1" applyBorder="1" applyAlignment="1">
      <alignment horizontal="center" vertical="center"/>
    </xf>
    <xf numFmtId="0" fontId="0" fillId="0" borderId="12" xfId="0" applyBorder="1" applyAlignment="1">
      <alignment horizontal="center" wrapText="1"/>
    </xf>
    <xf numFmtId="0" fontId="0" fillId="0" borderId="21" xfId="0" applyBorder="1" applyAlignment="1">
      <alignment wrapText="1"/>
    </xf>
    <xf numFmtId="0" fontId="0" fillId="0" borderId="21" xfId="0" applyBorder="1" applyAlignment="1">
      <alignment horizontal="center"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4" xfId="0" applyBorder="1" applyAlignment="1">
      <alignment horizontal="center" wrapText="1"/>
    </xf>
    <xf numFmtId="0" fontId="0" fillId="0" borderId="26" xfId="0" applyBorder="1" applyAlignment="1">
      <alignment horizontal="center" wrapText="1"/>
    </xf>
    <xf numFmtId="0" fontId="0" fillId="0" borderId="27" xfId="0" applyBorder="1" applyAlignment="1">
      <alignment wrapText="1"/>
    </xf>
    <xf numFmtId="0" fontId="0" fillId="0" borderId="24" xfId="0" applyFont="1" applyBorder="1" applyAlignment="1">
      <alignment wrapText="1"/>
    </xf>
    <xf numFmtId="0" fontId="0" fillId="0" borderId="26" xfId="0" applyBorder="1" applyAlignment="1">
      <alignment wrapText="1"/>
    </xf>
    <xf numFmtId="0" fontId="0" fillId="0" borderId="0" xfId="0" applyBorder="1" applyAlignment="1">
      <alignment horizontal="center"/>
    </xf>
    <xf numFmtId="0" fontId="7" fillId="33" borderId="28" xfId="0" applyFont="1" applyFill="1" applyBorder="1" applyAlignment="1">
      <alignment horizontal="center" vertical="center" wrapText="1"/>
    </xf>
    <xf numFmtId="0" fontId="3" fillId="0" borderId="0" xfId="0" applyFont="1" applyBorder="1" applyAlignment="1">
      <alignment horizontal="center"/>
    </xf>
    <xf numFmtId="0" fontId="6" fillId="0" borderId="0" xfId="0" applyFont="1" applyBorder="1" applyAlignment="1">
      <alignment horizontal="center"/>
    </xf>
    <xf numFmtId="0" fontId="15" fillId="35" borderId="29" xfId="0" applyFont="1" applyFill="1" applyBorder="1" applyAlignment="1">
      <alignment horizontal="center" vertical="center" wrapText="1"/>
    </xf>
    <xf numFmtId="0" fontId="15" fillId="35" borderId="30" xfId="0" applyFont="1" applyFill="1" applyBorder="1" applyAlignment="1">
      <alignment horizontal="center" vertical="center" wrapText="1"/>
    </xf>
    <xf numFmtId="0" fontId="15" fillId="35" borderId="30" xfId="0" applyFont="1" applyFill="1" applyBorder="1" applyAlignment="1">
      <alignment vertical="center"/>
    </xf>
    <xf numFmtId="0" fontId="15" fillId="35" borderId="31" xfId="0" applyFont="1" applyFill="1" applyBorder="1" applyAlignment="1">
      <alignment vertical="center"/>
    </xf>
    <xf numFmtId="0" fontId="18" fillId="35" borderId="32" xfId="0" applyFont="1" applyFill="1" applyBorder="1" applyAlignment="1">
      <alignment horizontal="center" vertical="center" wrapText="1"/>
    </xf>
    <xf numFmtId="0" fontId="0" fillId="36" borderId="33" xfId="0" applyFont="1" applyFill="1" applyBorder="1" applyAlignment="1">
      <alignment horizontal="right" vertical="center" wrapText="1"/>
    </xf>
    <xf numFmtId="9" fontId="5" fillId="36" borderId="33" xfId="58" applyFont="1" applyFill="1" applyBorder="1" applyAlignment="1">
      <alignment horizontal="right" vertical="center" wrapText="1"/>
    </xf>
    <xf numFmtId="0" fontId="0" fillId="0" borderId="34" xfId="0" applyBorder="1" applyAlignment="1">
      <alignment/>
    </xf>
    <xf numFmtId="0" fontId="2" fillId="0" borderId="35" xfId="0" applyFont="1" applyBorder="1" applyAlignment="1">
      <alignment horizontal="center"/>
    </xf>
    <xf numFmtId="164" fontId="21" fillId="36" borderId="36" xfId="58" applyNumberFormat="1" applyFont="1" applyFill="1" applyBorder="1" applyAlignment="1">
      <alignment horizontal="right" vertical="center" wrapText="1"/>
    </xf>
    <xf numFmtId="164" fontId="57" fillId="36" borderId="36" xfId="58" applyNumberFormat="1" applyFont="1" applyFill="1" applyBorder="1" applyAlignment="1">
      <alignment horizontal="right" vertical="center" wrapText="1"/>
    </xf>
    <xf numFmtId="9" fontId="21" fillId="36" borderId="33" xfId="58" applyFont="1" applyFill="1" applyBorder="1" applyAlignment="1">
      <alignment horizontal="right" vertical="center" wrapText="1"/>
    </xf>
    <xf numFmtId="43" fontId="2" fillId="0" borderId="35" xfId="42" applyFont="1" applyBorder="1" applyAlignment="1">
      <alignment horizontal="center"/>
    </xf>
    <xf numFmtId="164" fontId="23" fillId="0" borderId="37" xfId="58" applyNumberFormat="1" applyFont="1" applyBorder="1" applyAlignment="1">
      <alignment/>
    </xf>
    <xf numFmtId="0" fontId="18" fillId="34" borderId="38" xfId="0" applyFont="1" applyFill="1" applyBorder="1" applyAlignment="1">
      <alignment horizontal="center" vertical="center"/>
    </xf>
    <xf numFmtId="0" fontId="18" fillId="34" borderId="32" xfId="0" applyFont="1" applyFill="1" applyBorder="1" applyAlignment="1">
      <alignment horizontal="right" vertical="center" wrapText="1"/>
    </xf>
    <xf numFmtId="9" fontId="5" fillId="37" borderId="39" xfId="0" applyNumberFormat="1" applyFont="1" applyFill="1" applyBorder="1" applyAlignment="1">
      <alignment horizontal="center" vertical="center" wrapText="1"/>
    </xf>
    <xf numFmtId="9" fontId="5" fillId="34" borderId="32" xfId="58" applyFont="1" applyFill="1" applyBorder="1" applyAlignment="1">
      <alignment horizontal="center" vertical="center" wrapText="1"/>
    </xf>
    <xf numFmtId="0" fontId="18" fillId="34" borderId="40" xfId="0" applyFont="1" applyFill="1" applyBorder="1" applyAlignment="1">
      <alignment/>
    </xf>
    <xf numFmtId="164" fontId="5" fillId="37" borderId="40" xfId="58" applyNumberFormat="1" applyFont="1" applyFill="1" applyBorder="1" applyAlignment="1">
      <alignment horizontal="center" vertical="center"/>
    </xf>
    <xf numFmtId="0" fontId="8" fillId="34" borderId="40" xfId="0" applyFont="1" applyFill="1" applyBorder="1" applyAlignment="1">
      <alignment horizontal="center"/>
    </xf>
    <xf numFmtId="0" fontId="24" fillId="34" borderId="41" xfId="0" applyFont="1" applyFill="1" applyBorder="1" applyAlignment="1">
      <alignment horizontal="center" vertic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0" fillId="0" borderId="18" xfId="0" applyFont="1" applyBorder="1" applyAlignment="1">
      <alignment horizontal="center"/>
    </xf>
    <xf numFmtId="0" fontId="0" fillId="0" borderId="18" xfId="0" applyBorder="1" applyAlignment="1">
      <alignment horizontal="center"/>
    </xf>
    <xf numFmtId="0" fontId="0" fillId="0" borderId="45" xfId="0" applyBorder="1" applyAlignment="1">
      <alignment horizontal="center"/>
    </xf>
    <xf numFmtId="0" fontId="6" fillId="0" borderId="0" xfId="0" applyFont="1" applyAlignment="1">
      <alignment horizontal="left"/>
    </xf>
    <xf numFmtId="0" fontId="9" fillId="0" borderId="46" xfId="52" applyBorder="1" applyAlignment="1" applyProtection="1">
      <alignment horizontal="center"/>
      <protection/>
    </xf>
    <xf numFmtId="0" fontId="0" fillId="0" borderId="47" xfId="0" applyBorder="1" applyAlignment="1">
      <alignment horizontal="center"/>
    </xf>
    <xf numFmtId="0" fontId="6" fillId="33" borderId="48" xfId="0" applyFont="1" applyFill="1" applyBorder="1" applyAlignment="1">
      <alignment horizontal="center"/>
    </xf>
    <xf numFmtId="0" fontId="6" fillId="33" borderId="49" xfId="0" applyFont="1" applyFill="1" applyBorder="1" applyAlignment="1">
      <alignment horizontal="center"/>
    </xf>
    <xf numFmtId="0" fontId="6" fillId="33" borderId="50" xfId="0" applyFont="1" applyFill="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45" xfId="0" applyFont="1" applyBorder="1" applyAlignment="1">
      <alignment horizontal="center"/>
    </xf>
    <xf numFmtId="0" fontId="6" fillId="33" borderId="51" xfId="0" applyFont="1" applyFill="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6" fillId="33" borderId="56" xfId="0" applyFont="1" applyFill="1" applyBorder="1" applyAlignment="1">
      <alignment horizontal="center"/>
    </xf>
    <xf numFmtId="0" fontId="0" fillId="0" borderId="57" xfId="0" applyFont="1"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2" fillId="0" borderId="60" xfId="0" applyFont="1" applyBorder="1" applyAlignment="1">
      <alignment horizontal="center"/>
    </xf>
    <xf numFmtId="0" fontId="0" fillId="0" borderId="60" xfId="0" applyFont="1" applyBorder="1" applyAlignment="1">
      <alignment horizontal="center"/>
    </xf>
    <xf numFmtId="0" fontId="0" fillId="0" borderId="55" xfId="0" applyBorder="1" applyAlignment="1">
      <alignment horizontal="center"/>
    </xf>
    <xf numFmtId="0" fontId="9" fillId="0" borderId="61" xfId="52" applyBorder="1" applyAlignment="1" applyProtection="1">
      <alignment horizontal="center"/>
      <protection/>
    </xf>
    <xf numFmtId="0" fontId="0" fillId="0" borderId="61" xfId="0" applyBorder="1" applyAlignment="1">
      <alignment horizontal="center"/>
    </xf>
    <xf numFmtId="0" fontId="0" fillId="0" borderId="62" xfId="0" applyBorder="1" applyAlignment="1">
      <alignment horizontal="center"/>
    </xf>
    <xf numFmtId="0" fontId="4" fillId="0" borderId="0" xfId="0" applyFont="1" applyAlignment="1">
      <alignment horizontal="center"/>
    </xf>
    <xf numFmtId="0" fontId="2" fillId="0" borderId="63" xfId="0" applyFont="1" applyBorder="1" applyAlignment="1">
      <alignment horizontal="center"/>
    </xf>
    <xf numFmtId="0" fontId="2" fillId="0" borderId="0" xfId="0" applyFont="1" applyAlignment="1">
      <alignment horizontal="left" vertical="center" wrapText="1"/>
    </xf>
    <xf numFmtId="0" fontId="9" fillId="0" borderId="64" xfId="52" applyBorder="1" applyAlignment="1" applyProtection="1">
      <alignment horizontal="center"/>
      <protection/>
    </xf>
    <xf numFmtId="0" fontId="0" fillId="0" borderId="64" xfId="0" applyBorder="1" applyAlignment="1">
      <alignment horizontal="center"/>
    </xf>
    <xf numFmtId="0" fontId="0" fillId="0" borderId="65" xfId="0" applyBorder="1" applyAlignment="1">
      <alignment horizontal="center"/>
    </xf>
    <xf numFmtId="0" fontId="2" fillId="0" borderId="64" xfId="0" applyFont="1" applyBorder="1" applyAlignment="1">
      <alignment horizontal="center"/>
    </xf>
    <xf numFmtId="0" fontId="0" fillId="0" borderId="44" xfId="0" applyFont="1" applyBorder="1" applyAlignment="1">
      <alignment horizontal="center"/>
    </xf>
    <xf numFmtId="0" fontId="2" fillId="0" borderId="66" xfId="0" applyFont="1" applyBorder="1" applyAlignment="1">
      <alignment horizontal="center"/>
    </xf>
    <xf numFmtId="0" fontId="0" fillId="0" borderId="67" xfId="0" applyFont="1"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9" fillId="0" borderId="60" xfId="52" applyBorder="1" applyAlignment="1" applyProtection="1">
      <alignment horizontal="center"/>
      <protection/>
    </xf>
    <xf numFmtId="0" fontId="0" fillId="0" borderId="69" xfId="0" applyBorder="1" applyAlignment="1">
      <alignment horizontal="center"/>
    </xf>
    <xf numFmtId="0" fontId="2" fillId="0" borderId="70" xfId="0" applyFont="1" applyBorder="1" applyAlignment="1">
      <alignment horizontal="center"/>
    </xf>
    <xf numFmtId="0" fontId="2" fillId="0" borderId="71" xfId="0" applyFont="1" applyBorder="1" applyAlignment="1">
      <alignment horizontal="center"/>
    </xf>
    <xf numFmtId="0" fontId="2" fillId="0" borderId="61" xfId="0" applyFont="1" applyBorder="1" applyAlignment="1">
      <alignment horizontal="center"/>
    </xf>
    <xf numFmtId="0" fontId="2" fillId="0" borderId="72" xfId="0" applyFont="1" applyBorder="1" applyAlignment="1">
      <alignment horizontal="center"/>
    </xf>
    <xf numFmtId="0" fontId="2" fillId="0" borderId="67" xfId="0" applyFont="1" applyBorder="1" applyAlignment="1">
      <alignment horizontal="center"/>
    </xf>
    <xf numFmtId="0" fontId="2" fillId="0" borderId="68" xfId="0" applyFont="1" applyBorder="1" applyAlignment="1">
      <alignment horizontal="center"/>
    </xf>
    <xf numFmtId="0" fontId="9" fillId="0" borderId="59" xfId="52" applyBorder="1" applyAlignment="1" applyProtection="1">
      <alignment horizontal="center"/>
      <protection/>
    </xf>
    <xf numFmtId="0" fontId="2" fillId="0" borderId="57" xfId="0" applyFont="1" applyBorder="1" applyAlignment="1">
      <alignment horizontal="center"/>
    </xf>
    <xf numFmtId="0" fontId="2" fillId="0" borderId="73" xfId="0" applyFont="1" applyBorder="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12" fillId="0" borderId="0" xfId="0" applyFont="1" applyAlignment="1">
      <alignment vertical="top"/>
    </xf>
    <xf numFmtId="0" fontId="12" fillId="0" borderId="0" xfId="0" applyFont="1" applyBorder="1" applyAlignment="1">
      <alignment vertical="top" wrapText="1"/>
    </xf>
    <xf numFmtId="0" fontId="12" fillId="0" borderId="0" xfId="0" applyFont="1" applyAlignment="1">
      <alignment vertical="top"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0" fillId="0" borderId="74" xfId="0" applyFont="1" applyBorder="1" applyAlignment="1">
      <alignment horizontal="center" vertical="center"/>
    </xf>
    <xf numFmtId="0" fontId="0" fillId="0" borderId="36" xfId="0" applyFont="1" applyBorder="1" applyAlignment="1">
      <alignment horizontal="center" vertical="center"/>
    </xf>
    <xf numFmtId="0" fontId="0" fillId="0" borderId="7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79"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80" xfId="0" applyFont="1" applyBorder="1" applyAlignment="1">
      <alignment horizontal="center" vertical="center" wrapText="1"/>
    </xf>
    <xf numFmtId="14" fontId="7" fillId="0" borderId="81" xfId="0" applyNumberFormat="1" applyFont="1" applyBorder="1" applyAlignment="1">
      <alignment horizontal="center" vertical="center" wrapText="1"/>
    </xf>
    <xf numFmtId="14" fontId="7" fillId="0" borderId="82" xfId="0" applyNumberFormat="1" applyFont="1" applyBorder="1" applyAlignment="1">
      <alignment horizontal="center" vertical="center" wrapText="1"/>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89" xfId="0" applyFont="1" applyBorder="1" applyAlignment="1">
      <alignment horizontal="center" vertical="center" wrapText="1"/>
    </xf>
    <xf numFmtId="0" fontId="7" fillId="0" borderId="90" xfId="0" applyFont="1" applyBorder="1" applyAlignment="1">
      <alignment horizontal="center" vertical="center" wrapText="1"/>
    </xf>
    <xf numFmtId="0" fontId="0" fillId="0" borderId="75" xfId="0" applyFont="1" applyBorder="1" applyAlignment="1">
      <alignment horizontal="center" vertical="center"/>
    </xf>
    <xf numFmtId="0" fontId="0" fillId="0" borderId="75" xfId="0" applyFont="1" applyBorder="1" applyAlignment="1">
      <alignment horizontal="center" vertical="center" wrapText="1"/>
    </xf>
    <xf numFmtId="0" fontId="0" fillId="0" borderId="91" xfId="0" applyFont="1" applyBorder="1" applyAlignment="1">
      <alignment horizontal="center" vertical="center" wrapText="1"/>
    </xf>
    <xf numFmtId="14" fontId="7" fillId="0" borderId="92" xfId="0" applyNumberFormat="1" applyFont="1" applyBorder="1" applyAlignment="1">
      <alignment horizontal="center" vertical="center" wrapText="1"/>
    </xf>
    <xf numFmtId="0" fontId="7" fillId="0" borderId="91"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92"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6" xfId="0" applyFont="1" applyBorder="1" applyAlignment="1">
      <alignment horizontal="center" vertical="center"/>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7" xfId="0" applyFont="1" applyBorder="1" applyAlignment="1">
      <alignment horizontal="center" vertical="center" wrapText="1"/>
    </xf>
    <xf numFmtId="14" fontId="7" fillId="0" borderId="98" xfId="0" applyNumberFormat="1" applyFont="1" applyBorder="1" applyAlignment="1">
      <alignment horizontal="center" vertical="center" wrapText="1"/>
    </xf>
    <xf numFmtId="0" fontId="7" fillId="0" borderId="96"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101" xfId="0" applyFont="1" applyBorder="1" applyAlignment="1">
      <alignment horizontal="center" vertical="center" wrapText="1"/>
    </xf>
    <xf numFmtId="0" fontId="0" fillId="0" borderId="81" xfId="0" applyFont="1" applyBorder="1" applyAlignment="1">
      <alignment horizontal="center" vertical="center"/>
    </xf>
    <xf numFmtId="0" fontId="0" fillId="0" borderId="92" xfId="0" applyFont="1" applyBorder="1" applyAlignment="1">
      <alignment horizontal="center" vertical="center"/>
    </xf>
    <xf numFmtId="0" fontId="0" fillId="0" borderId="74" xfId="0" applyFont="1" applyFill="1" applyBorder="1" applyAlignment="1">
      <alignment horizontal="center"/>
    </xf>
    <xf numFmtId="0" fontId="0" fillId="0" borderId="76" xfId="0" applyFont="1" applyFill="1" applyBorder="1" applyAlignment="1">
      <alignment horizontal="center"/>
    </xf>
    <xf numFmtId="0" fontId="0" fillId="0" borderId="75" xfId="0" applyFont="1" applyFill="1" applyBorder="1" applyAlignment="1">
      <alignment horizontal="center"/>
    </xf>
    <xf numFmtId="0" fontId="0" fillId="0" borderId="77" xfId="0" applyFont="1" applyFill="1" applyBorder="1" applyAlignment="1">
      <alignment horizontal="center"/>
    </xf>
    <xf numFmtId="14" fontId="7" fillId="0" borderId="78" xfId="0" applyNumberFormat="1" applyFont="1" applyBorder="1" applyAlignment="1">
      <alignment horizontal="center" vertical="center" wrapText="1"/>
    </xf>
    <xf numFmtId="0" fontId="0" fillId="0" borderId="74" xfId="0" applyFont="1" applyBorder="1" applyAlignment="1">
      <alignment horizontal="center"/>
    </xf>
    <xf numFmtId="0" fontId="0" fillId="0" borderId="76" xfId="0" applyFont="1" applyBorder="1" applyAlignment="1">
      <alignment horizontal="center"/>
    </xf>
    <xf numFmtId="0" fontId="0" fillId="0" borderId="75" xfId="0" applyFont="1" applyBorder="1" applyAlignment="1">
      <alignment horizontal="center"/>
    </xf>
    <xf numFmtId="0" fontId="0" fillId="0" borderId="77" xfId="0" applyFont="1" applyBorder="1" applyAlignment="1">
      <alignment horizontal="center"/>
    </xf>
    <xf numFmtId="14" fontId="7" fillId="0" borderId="91" xfId="0" applyNumberFormat="1" applyFont="1" applyBorder="1" applyAlignment="1">
      <alignment horizontal="center" vertical="center" wrapText="1"/>
    </xf>
    <xf numFmtId="0" fontId="0" fillId="0" borderId="96" xfId="0" applyFont="1" applyBorder="1" applyAlignment="1">
      <alignment horizontal="center" vertical="center" wrapText="1"/>
    </xf>
    <xf numFmtId="0" fontId="0" fillId="0" borderId="0"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103" xfId="0" applyFont="1" applyBorder="1" applyAlignment="1">
      <alignment horizontal="center" vertical="center" wrapText="1"/>
    </xf>
    <xf numFmtId="0" fontId="5" fillId="38" borderId="104" xfId="0" applyFont="1" applyFill="1" applyBorder="1" applyAlignment="1">
      <alignment horizontal="center"/>
    </xf>
    <xf numFmtId="0" fontId="5" fillId="38" borderId="105" xfId="0" applyFont="1" applyFill="1" applyBorder="1" applyAlignment="1">
      <alignment horizontal="center"/>
    </xf>
    <xf numFmtId="0" fontId="0" fillId="0" borderId="0" xfId="0" applyFont="1" applyAlignment="1">
      <alignment/>
    </xf>
    <xf numFmtId="0" fontId="0" fillId="0" borderId="0" xfId="0" applyAlignment="1">
      <alignment/>
    </xf>
    <xf numFmtId="0" fontId="7" fillId="33" borderId="39" xfId="0" applyFont="1" applyFill="1" applyBorder="1" applyAlignment="1">
      <alignment horizontal="center" vertical="center" wrapText="1"/>
    </xf>
    <xf numFmtId="0" fontId="7" fillId="33" borderId="98" xfId="0" applyFont="1" applyFill="1" applyBorder="1" applyAlignment="1">
      <alignment horizontal="center" vertical="center" wrapText="1"/>
    </xf>
    <xf numFmtId="0" fontId="7" fillId="33" borderId="106" xfId="0" applyFont="1" applyFill="1" applyBorder="1" applyAlignment="1">
      <alignment horizontal="center" vertical="center" wrapText="1"/>
    </xf>
    <xf numFmtId="0" fontId="7" fillId="0" borderId="107" xfId="0" applyFont="1" applyBorder="1" applyAlignment="1">
      <alignment horizontal="center" vertical="center" wrapText="1"/>
    </xf>
    <xf numFmtId="14" fontId="7" fillId="0" borderId="108" xfId="0" applyNumberFormat="1" applyFont="1" applyBorder="1" applyAlignment="1">
      <alignment horizontal="center" vertical="center" wrapText="1"/>
    </xf>
    <xf numFmtId="0" fontId="7" fillId="33" borderId="26" xfId="0" applyFont="1" applyFill="1" applyBorder="1" applyAlignment="1">
      <alignment horizontal="center" vertical="center" wrapText="1"/>
    </xf>
    <xf numFmtId="0" fontId="7" fillId="33" borderId="109" xfId="0" applyFont="1" applyFill="1" applyBorder="1" applyAlignment="1">
      <alignment horizontal="center" vertical="center" wrapText="1"/>
    </xf>
    <xf numFmtId="0" fontId="7" fillId="33" borderId="110" xfId="0" applyFont="1" applyFill="1" applyBorder="1" applyAlignment="1">
      <alignment horizontal="center" vertical="center" wrapText="1"/>
    </xf>
    <xf numFmtId="0" fontId="7" fillId="33" borderId="9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97" xfId="0" applyFont="1" applyFill="1" applyBorder="1" applyAlignment="1">
      <alignment horizontal="center" vertical="center" wrapText="1"/>
    </xf>
    <xf numFmtId="0" fontId="7" fillId="33" borderId="111" xfId="0" applyFont="1" applyFill="1" applyBorder="1" applyAlignment="1">
      <alignment horizontal="center" vertical="center" wrapText="1"/>
    </xf>
    <xf numFmtId="0" fontId="7" fillId="33" borderId="112" xfId="0" applyFont="1" applyFill="1" applyBorder="1" applyAlignment="1">
      <alignment horizontal="center" vertical="center" wrapText="1"/>
    </xf>
    <xf numFmtId="0" fontId="7" fillId="33" borderId="113" xfId="0" applyFont="1" applyFill="1" applyBorder="1" applyAlignment="1">
      <alignment horizontal="center" vertical="center" wrapText="1"/>
    </xf>
    <xf numFmtId="0" fontId="7" fillId="38" borderId="26" xfId="0" applyFont="1" applyFill="1" applyBorder="1" applyAlignment="1">
      <alignment horizontal="center" vertical="center" wrapText="1"/>
    </xf>
    <xf numFmtId="0" fontId="7" fillId="38" borderId="109" xfId="0" applyFont="1" applyFill="1" applyBorder="1" applyAlignment="1">
      <alignment horizontal="center" vertical="center" wrapText="1"/>
    </xf>
    <xf numFmtId="0" fontId="7" fillId="38" borderId="110"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7" fillId="38" borderId="79" xfId="0" applyFont="1" applyFill="1" applyBorder="1" applyAlignment="1">
      <alignment horizontal="center" vertical="center" wrapText="1"/>
    </xf>
    <xf numFmtId="0" fontId="7" fillId="38" borderId="80" xfId="0" applyFont="1" applyFill="1" applyBorder="1" applyAlignment="1">
      <alignment horizontal="center" vertical="center" wrapText="1"/>
    </xf>
    <xf numFmtId="0" fontId="7" fillId="0" borderId="114" xfId="0" applyFont="1" applyBorder="1" applyAlignment="1">
      <alignment horizontal="center" vertical="center" wrapText="1"/>
    </xf>
    <xf numFmtId="0" fontId="7" fillId="0" borderId="115" xfId="0" applyFont="1" applyBorder="1" applyAlignment="1">
      <alignment horizontal="center" vertical="center" wrapText="1"/>
    </xf>
    <xf numFmtId="0" fontId="6" fillId="0" borderId="0" xfId="0" applyFont="1" applyAlignment="1">
      <alignment horizontal="center"/>
    </xf>
    <xf numFmtId="0" fontId="7" fillId="33" borderId="93" xfId="0" applyFont="1" applyFill="1" applyBorder="1" applyAlignment="1">
      <alignment horizontal="center" vertical="center" wrapText="1"/>
    </xf>
    <xf numFmtId="0" fontId="7" fillId="33" borderId="94" xfId="0" applyFont="1" applyFill="1" applyBorder="1" applyAlignment="1">
      <alignment horizontal="center" vertical="center" wrapText="1"/>
    </xf>
    <xf numFmtId="0" fontId="7" fillId="33" borderId="116" xfId="0" applyFont="1" applyFill="1" applyBorder="1" applyAlignment="1">
      <alignment horizontal="center" vertical="center" wrapText="1"/>
    </xf>
    <xf numFmtId="0" fontId="7" fillId="33" borderId="117" xfId="0" applyFont="1" applyFill="1" applyBorder="1" applyAlignment="1">
      <alignment horizontal="center" vertical="center" wrapText="1"/>
    </xf>
    <xf numFmtId="0" fontId="7" fillId="33" borderId="95" xfId="0" applyFont="1" applyFill="1" applyBorder="1" applyAlignment="1">
      <alignment horizontal="center" vertical="center" wrapText="1"/>
    </xf>
    <xf numFmtId="0" fontId="7" fillId="33" borderId="118" xfId="0" applyFont="1" applyFill="1" applyBorder="1" applyAlignment="1">
      <alignment horizontal="center" vertical="center" wrapText="1"/>
    </xf>
    <xf numFmtId="0" fontId="5" fillId="33" borderId="26" xfId="0" applyFont="1" applyFill="1" applyBorder="1" applyAlignment="1">
      <alignment horizontal="center" vertical="center"/>
    </xf>
    <xf numFmtId="0" fontId="5" fillId="33" borderId="96" xfId="0" applyFont="1" applyFill="1" applyBorder="1" applyAlignment="1">
      <alignment horizontal="center" vertical="center"/>
    </xf>
    <xf numFmtId="0" fontId="5" fillId="33" borderId="111" xfId="0" applyFont="1" applyFill="1" applyBorder="1" applyAlignment="1">
      <alignment horizontal="center" vertical="center"/>
    </xf>
    <xf numFmtId="0" fontId="0" fillId="0" borderId="102" xfId="0" applyFont="1" applyBorder="1" applyAlignment="1">
      <alignment horizontal="center" vertical="center"/>
    </xf>
    <xf numFmtId="0" fontId="7" fillId="0" borderId="16"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2" xfId="0" applyFont="1" applyBorder="1" applyAlignment="1">
      <alignment horizontal="center"/>
    </xf>
    <xf numFmtId="0" fontId="0" fillId="0" borderId="103" xfId="0" applyFont="1" applyBorder="1" applyAlignment="1">
      <alignment horizontal="center"/>
    </xf>
    <xf numFmtId="0" fontId="7" fillId="33" borderId="119" xfId="0" applyFont="1" applyFill="1" applyBorder="1" applyAlignment="1">
      <alignment horizontal="center" vertical="center" wrapText="1"/>
    </xf>
    <xf numFmtId="0" fontId="7" fillId="0" borderId="120" xfId="0" applyFont="1" applyBorder="1" applyAlignment="1">
      <alignment horizontal="center" vertical="center" wrapText="1"/>
    </xf>
    <xf numFmtId="0" fontId="3" fillId="0" borderId="14" xfId="0" applyFont="1" applyBorder="1" applyAlignment="1">
      <alignment horizontal="center"/>
    </xf>
    <xf numFmtId="0" fontId="3" fillId="0" borderId="0" xfId="0" applyFont="1" applyAlignment="1">
      <alignment horizontal="left"/>
    </xf>
    <xf numFmtId="0" fontId="0" fillId="0" borderId="0" xfId="0" applyBorder="1" applyAlignment="1">
      <alignment horizontal="center"/>
    </xf>
    <xf numFmtId="0" fontId="6" fillId="0" borderId="14" xfId="0" applyFont="1" applyBorder="1" applyAlignment="1">
      <alignment horizontal="left"/>
    </xf>
    <xf numFmtId="164" fontId="19" fillId="33" borderId="121" xfId="58" applyNumberFormat="1" applyFont="1" applyFill="1" applyBorder="1" applyAlignment="1">
      <alignment horizontal="center" vertical="center"/>
    </xf>
    <xf numFmtId="164" fontId="19" fillId="33" borderId="122" xfId="58" applyNumberFormat="1" applyFont="1" applyFill="1" applyBorder="1" applyAlignment="1">
      <alignment horizontal="center" vertical="center"/>
    </xf>
    <xf numFmtId="0" fontId="20" fillId="39" borderId="41" xfId="0" applyFont="1" applyFill="1" applyBorder="1" applyAlignment="1">
      <alignment horizontal="center" vertical="center"/>
    </xf>
    <xf numFmtId="0" fontId="20" fillId="39" borderId="123" xfId="0" applyFont="1" applyFill="1" applyBorder="1" applyAlignment="1">
      <alignment horizontal="center" vertical="center"/>
    </xf>
    <xf numFmtId="0" fontId="5" fillId="38" borderId="124" xfId="0" applyFont="1" applyFill="1" applyBorder="1" applyAlignment="1">
      <alignment horizontal="center" vertical="center" wrapText="1"/>
    </xf>
    <xf numFmtId="0" fontId="5" fillId="38" borderId="125" xfId="0" applyFont="1" applyFill="1" applyBorder="1" applyAlignment="1">
      <alignment horizontal="center" vertical="center" wrapText="1"/>
    </xf>
    <xf numFmtId="164" fontId="19" fillId="33" borderId="39" xfId="58" applyNumberFormat="1" applyFont="1" applyFill="1" applyBorder="1" applyAlignment="1">
      <alignment horizontal="center" vertical="center" wrapText="1"/>
    </xf>
    <xf numFmtId="164" fontId="19" fillId="33" borderId="82" xfId="58" applyNumberFormat="1" applyFont="1" applyFill="1" applyBorder="1" applyAlignment="1">
      <alignment horizontal="center" vertical="center" wrapText="1"/>
    </xf>
    <xf numFmtId="0" fontId="5" fillId="38" borderId="38" xfId="0" applyFont="1" applyFill="1" applyBorder="1" applyAlignment="1">
      <alignment horizontal="center" vertical="center" wrapText="1"/>
    </xf>
    <xf numFmtId="0" fontId="5" fillId="38" borderId="38" xfId="0" applyFont="1" applyFill="1" applyBorder="1" applyAlignment="1">
      <alignment horizontal="center" vertical="center"/>
    </xf>
    <xf numFmtId="0" fontId="17" fillId="35" borderId="39" xfId="0" applyFont="1" applyFill="1" applyBorder="1" applyAlignment="1">
      <alignment horizontal="center" vertical="center"/>
    </xf>
    <xf numFmtId="0" fontId="17" fillId="35" borderId="98" xfId="0" applyFont="1" applyFill="1" applyBorder="1" applyAlignment="1">
      <alignment horizontal="center" vertical="center"/>
    </xf>
    <xf numFmtId="0" fontId="17" fillId="35" borderId="39" xfId="0" applyFont="1" applyFill="1" applyBorder="1" applyAlignment="1">
      <alignment horizontal="center" vertical="center" wrapText="1"/>
    </xf>
    <xf numFmtId="0" fontId="17" fillId="35" borderId="98" xfId="0" applyFont="1" applyFill="1" applyBorder="1" applyAlignment="1">
      <alignment horizontal="center" vertical="center" wrapText="1"/>
    </xf>
    <xf numFmtId="0" fontId="3"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xf>
    <xf numFmtId="0" fontId="15" fillId="35" borderId="126" xfId="0" applyFont="1" applyFill="1" applyBorder="1" applyAlignment="1">
      <alignment horizontal="center" vertical="center" wrapText="1"/>
    </xf>
    <xf numFmtId="0" fontId="15" fillId="35" borderId="127" xfId="0" applyFont="1" applyFill="1" applyBorder="1" applyAlignment="1">
      <alignment horizontal="center" vertical="center" wrapText="1"/>
    </xf>
    <xf numFmtId="0" fontId="15" fillId="35" borderId="128" xfId="0" applyFont="1" applyFill="1" applyBorder="1" applyAlignment="1">
      <alignment horizontal="center" vertical="center" wrapText="1"/>
    </xf>
    <xf numFmtId="0" fontId="15" fillId="35" borderId="97" xfId="0" applyFont="1" applyFill="1" applyBorder="1" applyAlignment="1">
      <alignment horizontal="center" vertical="center" wrapText="1"/>
    </xf>
    <xf numFmtId="0" fontId="15" fillId="35" borderId="129" xfId="0" applyFont="1" applyFill="1" applyBorder="1" applyAlignment="1">
      <alignment horizontal="center" vertical="center" wrapText="1"/>
    </xf>
    <xf numFmtId="0" fontId="15" fillId="35" borderId="80" xfId="0" applyFont="1" applyFill="1" applyBorder="1" applyAlignment="1">
      <alignment horizontal="center" vertical="center" wrapText="1"/>
    </xf>
    <xf numFmtId="0" fontId="15" fillId="35" borderId="29" xfId="0" applyFont="1" applyFill="1" applyBorder="1" applyAlignment="1">
      <alignment horizontal="center" vertical="center"/>
    </xf>
    <xf numFmtId="0" fontId="15" fillId="35" borderId="30"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29" xfId="0" applyFont="1" applyFill="1" applyBorder="1" applyAlignment="1">
      <alignment horizontal="center" vertical="center" wrapText="1"/>
    </xf>
    <xf numFmtId="0" fontId="15" fillId="35" borderId="30" xfId="0" applyFont="1" applyFill="1" applyBorder="1" applyAlignment="1">
      <alignment horizontal="center" vertical="center" wrapText="1"/>
    </xf>
    <xf numFmtId="0" fontId="15" fillId="35" borderId="31" xfId="0" applyFont="1" applyFill="1" applyBorder="1" applyAlignment="1">
      <alignment horizontal="center" vertical="center" wrapText="1"/>
    </xf>
    <xf numFmtId="0" fontId="16" fillId="35" borderId="130" xfId="0" applyFont="1" applyFill="1" applyBorder="1" applyAlignment="1">
      <alignment horizontal="center" vertical="center" wrapText="1"/>
    </xf>
    <xf numFmtId="0" fontId="16" fillId="35" borderId="131" xfId="0" applyFont="1" applyFill="1" applyBorder="1" applyAlignment="1">
      <alignment horizontal="center" vertical="center" wrapText="1"/>
    </xf>
    <xf numFmtId="0" fontId="16" fillId="35" borderId="39" xfId="0" applyFont="1" applyFill="1" applyBorder="1" applyAlignment="1">
      <alignment horizontal="center" vertical="center" wrapText="1"/>
    </xf>
    <xf numFmtId="0" fontId="16" fillId="35" borderId="82"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0">
    <dxf/>
    <dxf>
      <numFmt numFmtId="164" formatCode="0.0%"/>
    </dxf>
    <dxf/>
    <dxf>
      <numFmt numFmtId="164" formatCode="0.0%"/>
    </dxf>
    <dxf/>
    <dxf>
      <numFmt numFmtId="164" formatCode="0.0%"/>
    </dxf>
    <dxf/>
    <dxf>
      <numFmt numFmtId="164" formatCode="0.0%"/>
    </dxf>
    <dxf/>
    <dxf>
      <numFmt numFmtId="164"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0</xdr:row>
      <xdr:rowOff>0</xdr:rowOff>
    </xdr:from>
    <xdr:to>
      <xdr:col>10</xdr:col>
      <xdr:colOff>76200</xdr:colOff>
      <xdr:row>0</xdr:row>
      <xdr:rowOff>0</xdr:rowOff>
    </xdr:to>
    <xdr:pic>
      <xdr:nvPicPr>
        <xdr:cNvPr id="1" name="Picture 1"/>
        <xdr:cNvPicPr preferRelativeResize="1">
          <a:picLocks noChangeAspect="0"/>
        </xdr:cNvPicPr>
      </xdr:nvPicPr>
      <xdr:blipFill>
        <a:blip r:embed="rId1"/>
        <a:stretch>
          <a:fillRect/>
        </a:stretch>
      </xdr:blipFill>
      <xdr:spPr>
        <a:xfrm>
          <a:off x="3314700" y="0"/>
          <a:ext cx="962025" cy="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26</xdr:row>
      <xdr:rowOff>0</xdr:rowOff>
    </xdr:from>
    <xdr:to>
      <xdr:col>5</xdr:col>
      <xdr:colOff>28575</xdr:colOff>
      <xdr:row>26</xdr:row>
      <xdr:rowOff>0</xdr:rowOff>
    </xdr:to>
    <xdr:sp>
      <xdr:nvSpPr>
        <xdr:cNvPr id="1" name="Straight Connector 4"/>
        <xdr:cNvSpPr>
          <a:spLocks/>
        </xdr:cNvSpPr>
      </xdr:nvSpPr>
      <xdr:spPr>
        <a:xfrm>
          <a:off x="1914525" y="5000625"/>
          <a:ext cx="1666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ris.leesr@maryland.gov" TargetMode="External" /><Relationship Id="rId2" Type="http://schemas.openxmlformats.org/officeDocument/2006/relationships/hyperlink" Target="mailto:stephen.moyer@maryland.gov" TargetMode="External" /><Relationship Id="rId3" Type="http://schemas.openxmlformats.org/officeDocument/2006/relationships/hyperlink" Target="mailto:karen.shipley@maryland.gov" TargetMode="External" /><Relationship Id="rId4" Type="http://schemas.openxmlformats.org/officeDocument/2006/relationships/hyperlink" Target="mailto:paula.green-holt@maryland.gov" TargetMode="External" /><Relationship Id="rId5" Type="http://schemas.openxmlformats.org/officeDocument/2006/relationships/hyperlink" Target="mailto:askia.johnson@maryland.gov" TargetMode="External" /><Relationship Id="rId6" Type="http://schemas.openxmlformats.org/officeDocument/2006/relationships/hyperlink" Target="mailto:paris.leesr@maryland.gov" TargetMode="External" /><Relationship Id="rId7" Type="http://schemas.openxmlformats.org/officeDocument/2006/relationships/hyperlink" Target="mailto:genice.fowler@maryalnd.gov" TargetMode="External" /><Relationship Id="rId8" Type="http://schemas.openxmlformats.org/officeDocument/2006/relationships/hyperlink" Target="mailto:pamela.perez@maryland.gov"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2:T27"/>
  <sheetViews>
    <sheetView showGridLines="0" zoomScale="75" zoomScaleNormal="75" zoomScaleSheetLayoutView="75" zoomScalePageLayoutView="0" workbookViewId="0" topLeftCell="A5">
      <selection activeCell="H17" sqref="H17:K17"/>
    </sheetView>
  </sheetViews>
  <sheetFormatPr defaultColWidth="9.140625" defaultRowHeight="12.75"/>
  <cols>
    <col min="1" max="2" width="5.8515625" style="0" customWidth="1"/>
    <col min="3" max="3" width="5.00390625" style="0" customWidth="1"/>
    <col min="4" max="4" width="5.57421875" style="0" customWidth="1"/>
    <col min="5" max="5" width="7.28125" style="0" customWidth="1"/>
    <col min="6" max="6" width="5.421875" style="0" customWidth="1"/>
    <col min="7" max="7" width="6.57421875" style="0" customWidth="1"/>
    <col min="8" max="8" width="7.00390625" style="0" customWidth="1"/>
    <col min="9" max="9" width="7.140625" style="0" customWidth="1"/>
    <col min="10" max="10" width="7.28125" style="0" customWidth="1"/>
    <col min="11" max="11" width="7.140625" style="0" customWidth="1"/>
    <col min="12" max="12" width="6.8515625" style="0" customWidth="1"/>
    <col min="13" max="13" width="7.28125" style="0" customWidth="1"/>
    <col min="14" max="14" width="5.140625" style="0" customWidth="1"/>
    <col min="15" max="15" width="6.57421875" style="0" customWidth="1"/>
    <col min="16" max="16" width="6.28125" style="0" customWidth="1"/>
    <col min="17" max="17" width="5.00390625" style="0" customWidth="1"/>
    <col min="18" max="18" width="5.140625" style="0" customWidth="1"/>
    <col min="19" max="19" width="4.421875" style="0" customWidth="1"/>
    <col min="20" max="20" width="5.57421875" style="0" customWidth="1"/>
    <col min="21" max="21" width="7.7109375" style="0" customWidth="1"/>
  </cols>
  <sheetData>
    <row r="2" spans="5:15" ht="17.25">
      <c r="E2" s="111" t="s">
        <v>0</v>
      </c>
      <c r="F2" s="111"/>
      <c r="G2" s="111"/>
      <c r="H2" s="111"/>
      <c r="I2" s="111"/>
      <c r="J2" s="111"/>
      <c r="K2" s="111"/>
      <c r="L2" s="111"/>
      <c r="M2" s="111"/>
      <c r="N2" s="111"/>
      <c r="O2" s="111"/>
    </row>
    <row r="4" spans="2:19" ht="50.25" customHeight="1">
      <c r="B4" s="113" t="s">
        <v>33</v>
      </c>
      <c r="C4" s="113"/>
      <c r="D4" s="113"/>
      <c r="E4" s="113"/>
      <c r="F4" s="113"/>
      <c r="G4" s="113"/>
      <c r="H4" s="113"/>
      <c r="I4" s="113"/>
      <c r="J4" s="113"/>
      <c r="K4" s="113"/>
      <c r="L4" s="113"/>
      <c r="M4" s="113"/>
      <c r="N4" s="113"/>
      <c r="O4" s="113"/>
      <c r="P4" s="113"/>
      <c r="Q4" s="113"/>
      <c r="R4" s="113"/>
      <c r="S4" s="113"/>
    </row>
    <row r="6" spans="1:13" ht="15.75" thickBot="1">
      <c r="A6" s="87" t="s">
        <v>27</v>
      </c>
      <c r="B6" s="87"/>
      <c r="C6" s="87"/>
      <c r="D6" s="87"/>
      <c r="E6" s="87"/>
      <c r="F6" s="87"/>
      <c r="G6" s="87"/>
      <c r="H6" s="87"/>
      <c r="I6" s="87"/>
      <c r="J6" s="2"/>
      <c r="K6" s="2"/>
      <c r="L6" s="2"/>
      <c r="M6" s="2"/>
    </row>
    <row r="7" spans="1:20" ht="15.75" thickBot="1">
      <c r="A7" s="2"/>
      <c r="B7" s="101" t="s">
        <v>1</v>
      </c>
      <c r="C7" s="91"/>
      <c r="D7" s="91"/>
      <c r="E7" s="91"/>
      <c r="F7" s="91"/>
      <c r="G7" s="96"/>
      <c r="H7" s="90" t="s">
        <v>2</v>
      </c>
      <c r="I7" s="91"/>
      <c r="J7" s="91"/>
      <c r="K7" s="96"/>
      <c r="L7" s="91" t="s">
        <v>28</v>
      </c>
      <c r="M7" s="91"/>
      <c r="N7" s="96"/>
      <c r="O7" s="90" t="s">
        <v>29</v>
      </c>
      <c r="P7" s="91"/>
      <c r="Q7" s="91"/>
      <c r="R7" s="91"/>
      <c r="S7" s="91"/>
      <c r="T7" s="92"/>
    </row>
    <row r="8" spans="1:20" ht="15.75" thickBot="1" thickTop="1">
      <c r="A8" s="2"/>
      <c r="B8" s="93" t="s">
        <v>51</v>
      </c>
      <c r="C8" s="94"/>
      <c r="D8" s="94"/>
      <c r="E8" s="94"/>
      <c r="F8" s="94"/>
      <c r="G8" s="95"/>
      <c r="H8" s="81" t="s">
        <v>52</v>
      </c>
      <c r="I8" s="82"/>
      <c r="J8" s="82"/>
      <c r="K8" s="83"/>
      <c r="L8" s="84" t="s">
        <v>61</v>
      </c>
      <c r="M8" s="85"/>
      <c r="N8" s="86"/>
      <c r="O8" s="88" t="s">
        <v>60</v>
      </c>
      <c r="P8" s="85"/>
      <c r="Q8" s="85"/>
      <c r="R8" s="85"/>
      <c r="S8" s="85"/>
      <c r="T8" s="89"/>
    </row>
    <row r="10" spans="1:6" ht="15.75" thickBot="1">
      <c r="A10" s="87" t="s">
        <v>31</v>
      </c>
      <c r="B10" s="87"/>
      <c r="C10" s="87"/>
      <c r="D10" s="87"/>
      <c r="E10" s="87"/>
      <c r="F10" s="87"/>
    </row>
    <row r="11" spans="1:20" ht="15.75" thickBot="1">
      <c r="A11" s="2"/>
      <c r="B11" s="101" t="s">
        <v>1</v>
      </c>
      <c r="C11" s="91"/>
      <c r="D11" s="91"/>
      <c r="E11" s="91"/>
      <c r="F11" s="91"/>
      <c r="G11" s="96"/>
      <c r="H11" s="90" t="s">
        <v>2</v>
      </c>
      <c r="I11" s="91"/>
      <c r="J11" s="91"/>
      <c r="K11" s="96"/>
      <c r="L11" s="91" t="s">
        <v>28</v>
      </c>
      <c r="M11" s="91"/>
      <c r="N11" s="96"/>
      <c r="O11" s="90" t="s">
        <v>29</v>
      </c>
      <c r="P11" s="91"/>
      <c r="Q11" s="91"/>
      <c r="R11" s="91"/>
      <c r="S11" s="91"/>
      <c r="T11" s="92"/>
    </row>
    <row r="12" spans="1:20" ht="15.75" thickBot="1" thickTop="1">
      <c r="A12" s="2"/>
      <c r="B12" s="112" t="s">
        <v>53</v>
      </c>
      <c r="C12" s="82"/>
      <c r="D12" s="82"/>
      <c r="E12" s="82"/>
      <c r="F12" s="82"/>
      <c r="G12" s="83"/>
      <c r="H12" s="83" t="s">
        <v>54</v>
      </c>
      <c r="I12" s="117"/>
      <c r="J12" s="117"/>
      <c r="K12" s="117"/>
      <c r="L12" s="118" t="s">
        <v>57</v>
      </c>
      <c r="M12" s="115"/>
      <c r="N12" s="115"/>
      <c r="O12" s="114" t="s">
        <v>59</v>
      </c>
      <c r="P12" s="115"/>
      <c r="Q12" s="115"/>
      <c r="R12" s="115"/>
      <c r="S12" s="115"/>
      <c r="T12" s="116"/>
    </row>
    <row r="14" spans="1:9" ht="15.75" thickBot="1">
      <c r="A14" s="87" t="s">
        <v>45</v>
      </c>
      <c r="B14" s="87"/>
      <c r="C14" s="87"/>
      <c r="D14" s="87"/>
      <c r="E14" s="87"/>
      <c r="F14" s="87"/>
      <c r="G14" s="87"/>
      <c r="H14" s="87"/>
      <c r="I14" s="87"/>
    </row>
    <row r="15" spans="1:20" ht="15.75" thickBot="1">
      <c r="A15" s="2"/>
      <c r="B15" s="101" t="s">
        <v>1</v>
      </c>
      <c r="C15" s="91"/>
      <c r="D15" s="91"/>
      <c r="E15" s="91"/>
      <c r="F15" s="91"/>
      <c r="G15" s="96"/>
      <c r="H15" s="90" t="s">
        <v>2</v>
      </c>
      <c r="I15" s="91"/>
      <c r="J15" s="91"/>
      <c r="K15" s="96"/>
      <c r="L15" s="91" t="s">
        <v>28</v>
      </c>
      <c r="M15" s="91"/>
      <c r="N15" s="96"/>
      <c r="O15" s="90" t="s">
        <v>29</v>
      </c>
      <c r="P15" s="91"/>
      <c r="Q15" s="91"/>
      <c r="R15" s="91"/>
      <c r="S15" s="91"/>
      <c r="T15" s="92"/>
    </row>
    <row r="16" spans="1:20" ht="15" thickTop="1">
      <c r="A16" s="2"/>
      <c r="B16" s="128" t="s">
        <v>62</v>
      </c>
      <c r="C16" s="129"/>
      <c r="D16" s="129"/>
      <c r="E16" s="129"/>
      <c r="F16" s="129"/>
      <c r="G16" s="130"/>
      <c r="H16" s="119" t="s">
        <v>259</v>
      </c>
      <c r="I16" s="119"/>
      <c r="J16" s="119"/>
      <c r="K16" s="119"/>
      <c r="L16" s="120" t="s">
        <v>57</v>
      </c>
      <c r="M16" s="121"/>
      <c r="N16" s="122"/>
      <c r="O16" s="123" t="s">
        <v>63</v>
      </c>
      <c r="P16" s="107"/>
      <c r="Q16" s="107"/>
      <c r="R16" s="107"/>
      <c r="S16" s="107"/>
      <c r="T16" s="124"/>
    </row>
    <row r="17" spans="1:20" ht="15">
      <c r="A17" s="2"/>
      <c r="B17" s="133" t="s">
        <v>258</v>
      </c>
      <c r="C17" s="127"/>
      <c r="D17" s="127"/>
      <c r="E17" s="127"/>
      <c r="F17" s="127"/>
      <c r="G17" s="127"/>
      <c r="H17" s="127" t="s">
        <v>260</v>
      </c>
      <c r="I17" s="127"/>
      <c r="J17" s="127"/>
      <c r="K17" s="132"/>
      <c r="L17" s="102" t="s">
        <v>57</v>
      </c>
      <c r="M17" s="103"/>
      <c r="N17" s="104"/>
      <c r="O17" s="131" t="s">
        <v>257</v>
      </c>
      <c r="P17" s="109"/>
      <c r="Q17" s="109"/>
      <c r="R17" s="109"/>
      <c r="S17" s="109"/>
      <c r="T17" s="110"/>
    </row>
    <row r="18" spans="1:20" ht="15">
      <c r="A18" s="2"/>
      <c r="B18" s="99" t="s">
        <v>249</v>
      </c>
      <c r="C18" s="100"/>
      <c r="D18" s="100"/>
      <c r="E18" s="100"/>
      <c r="F18" s="100"/>
      <c r="G18" s="100"/>
      <c r="H18" s="127" t="s">
        <v>255</v>
      </c>
      <c r="I18" s="127"/>
      <c r="J18" s="127"/>
      <c r="K18" s="127"/>
      <c r="L18" s="102" t="s">
        <v>57</v>
      </c>
      <c r="M18" s="103"/>
      <c r="N18" s="104"/>
      <c r="O18" s="131" t="s">
        <v>252</v>
      </c>
      <c r="P18" s="109"/>
      <c r="Q18" s="109"/>
      <c r="R18" s="109"/>
      <c r="S18" s="109"/>
      <c r="T18" s="110"/>
    </row>
    <row r="19" spans="1:20" ht="15">
      <c r="A19" s="2"/>
      <c r="B19" s="125" t="s">
        <v>250</v>
      </c>
      <c r="C19" s="126"/>
      <c r="D19" s="126"/>
      <c r="E19" s="126"/>
      <c r="F19" s="126"/>
      <c r="G19" s="126"/>
      <c r="H19" s="127" t="s">
        <v>254</v>
      </c>
      <c r="I19" s="127"/>
      <c r="J19" s="127"/>
      <c r="K19" s="132"/>
      <c r="L19" s="102" t="s">
        <v>57</v>
      </c>
      <c r="M19" s="103"/>
      <c r="N19" s="104"/>
      <c r="O19" s="131" t="s">
        <v>58</v>
      </c>
      <c r="P19" s="109"/>
      <c r="Q19" s="109"/>
      <c r="R19" s="109"/>
      <c r="S19" s="109"/>
      <c r="T19" s="110"/>
    </row>
    <row r="20" spans="1:20" ht="15" thickBot="1">
      <c r="A20" s="2"/>
      <c r="B20" s="97" t="s">
        <v>251</v>
      </c>
      <c r="C20" s="98"/>
      <c r="D20" s="98"/>
      <c r="E20" s="98"/>
      <c r="F20" s="98"/>
      <c r="G20" s="98"/>
      <c r="H20" s="105" t="s">
        <v>256</v>
      </c>
      <c r="I20" s="100"/>
      <c r="J20" s="100"/>
      <c r="K20" s="100"/>
      <c r="L20" s="106" t="s">
        <v>57</v>
      </c>
      <c r="M20" s="107"/>
      <c r="N20" s="107"/>
      <c r="O20" s="108" t="s">
        <v>253</v>
      </c>
      <c r="P20" s="109"/>
      <c r="Q20" s="109"/>
      <c r="R20" s="109"/>
      <c r="S20" s="109"/>
      <c r="T20" s="110"/>
    </row>
    <row r="21" spans="1:20" ht="15">
      <c r="A21" s="2"/>
      <c r="B21" s="7"/>
      <c r="C21" s="7"/>
      <c r="D21" s="7"/>
      <c r="E21" s="7"/>
      <c r="F21" s="7"/>
      <c r="G21" s="7"/>
      <c r="H21" s="7"/>
      <c r="I21" s="7"/>
      <c r="J21" s="7"/>
      <c r="K21" s="7"/>
      <c r="L21" s="8"/>
      <c r="M21" s="8"/>
      <c r="N21" s="8"/>
      <c r="O21" s="8"/>
      <c r="P21" s="8"/>
      <c r="Q21" s="8"/>
      <c r="R21" s="8"/>
      <c r="S21" s="8"/>
      <c r="T21" s="8"/>
    </row>
    <row r="22" spans="1:13" ht="15.75" thickBot="1">
      <c r="A22" s="87" t="s">
        <v>30</v>
      </c>
      <c r="B22" s="87"/>
      <c r="C22" s="87"/>
      <c r="D22" s="87"/>
      <c r="E22" s="87"/>
      <c r="F22" s="87"/>
      <c r="G22" s="87"/>
      <c r="H22" s="87"/>
      <c r="I22" s="87"/>
      <c r="J22" s="87"/>
      <c r="K22" s="2"/>
      <c r="L22" s="2"/>
      <c r="M22" s="2"/>
    </row>
    <row r="23" spans="1:20" ht="15.75" thickBot="1">
      <c r="A23" s="2"/>
      <c r="B23" s="101" t="s">
        <v>1</v>
      </c>
      <c r="C23" s="91"/>
      <c r="D23" s="91"/>
      <c r="E23" s="91"/>
      <c r="F23" s="91"/>
      <c r="G23" s="96"/>
      <c r="H23" s="90" t="s">
        <v>2</v>
      </c>
      <c r="I23" s="91"/>
      <c r="J23" s="91"/>
      <c r="K23" s="96"/>
      <c r="L23" s="91" t="s">
        <v>28</v>
      </c>
      <c r="M23" s="91"/>
      <c r="N23" s="96"/>
      <c r="O23" s="90" t="s">
        <v>29</v>
      </c>
      <c r="P23" s="91"/>
      <c r="Q23" s="91"/>
      <c r="R23" s="91"/>
      <c r="S23" s="91"/>
      <c r="T23" s="92"/>
    </row>
    <row r="24" spans="1:20" ht="15.75" thickBot="1" thickTop="1">
      <c r="A24" s="2"/>
      <c r="B24" s="93" t="s">
        <v>55</v>
      </c>
      <c r="C24" s="94"/>
      <c r="D24" s="94"/>
      <c r="E24" s="94"/>
      <c r="F24" s="94"/>
      <c r="G24" s="95"/>
      <c r="H24" s="81" t="s">
        <v>56</v>
      </c>
      <c r="I24" s="82"/>
      <c r="J24" s="82"/>
      <c r="K24" s="83"/>
      <c r="L24" s="84" t="s">
        <v>57</v>
      </c>
      <c r="M24" s="85"/>
      <c r="N24" s="86"/>
      <c r="O24" s="88" t="s">
        <v>58</v>
      </c>
      <c r="P24" s="85"/>
      <c r="Q24" s="85"/>
      <c r="R24" s="85"/>
      <c r="S24" s="85"/>
      <c r="T24" s="89"/>
    </row>
    <row r="27" spans="2:3" ht="12.75">
      <c r="B27" s="4" t="s">
        <v>49</v>
      </c>
      <c r="C27" s="11"/>
    </row>
  </sheetData>
  <sheetProtection/>
  <mergeCells count="54">
    <mergeCell ref="H16:K16"/>
    <mergeCell ref="L16:N16"/>
    <mergeCell ref="L18:N18"/>
    <mergeCell ref="O16:T16"/>
    <mergeCell ref="B19:G19"/>
    <mergeCell ref="H18:K18"/>
    <mergeCell ref="B16:G16"/>
    <mergeCell ref="O18:T18"/>
    <mergeCell ref="O19:T19"/>
    <mergeCell ref="H19:K19"/>
    <mergeCell ref="B17:G17"/>
    <mergeCell ref="H17:K17"/>
    <mergeCell ref="L17:N17"/>
    <mergeCell ref="O17:T17"/>
    <mergeCell ref="A14:I14"/>
    <mergeCell ref="H15:K15"/>
    <mergeCell ref="O15:T15"/>
    <mergeCell ref="L15:N15"/>
    <mergeCell ref="B15:G15"/>
    <mergeCell ref="H12:K12"/>
    <mergeCell ref="L12:N12"/>
    <mergeCell ref="H7:K7"/>
    <mergeCell ref="H8:K8"/>
    <mergeCell ref="B11:G11"/>
    <mergeCell ref="O20:T20"/>
    <mergeCell ref="E2:O2"/>
    <mergeCell ref="B12:G12"/>
    <mergeCell ref="O7:T7"/>
    <mergeCell ref="O8:T8"/>
    <mergeCell ref="B4:S4"/>
    <mergeCell ref="O11:T11"/>
    <mergeCell ref="O12:T12"/>
    <mergeCell ref="B8:G8"/>
    <mergeCell ref="L8:N8"/>
    <mergeCell ref="L11:N11"/>
    <mergeCell ref="H11:K11"/>
    <mergeCell ref="A6:I6"/>
    <mergeCell ref="A10:F10"/>
    <mergeCell ref="B7:G7"/>
    <mergeCell ref="L7:N7"/>
    <mergeCell ref="B20:G20"/>
    <mergeCell ref="B18:G18"/>
    <mergeCell ref="B23:G23"/>
    <mergeCell ref="L19:N19"/>
    <mergeCell ref="H20:K20"/>
    <mergeCell ref="L20:N20"/>
    <mergeCell ref="H24:K24"/>
    <mergeCell ref="L24:N24"/>
    <mergeCell ref="A22:J22"/>
    <mergeCell ref="O24:T24"/>
    <mergeCell ref="O23:T23"/>
    <mergeCell ref="B24:G24"/>
    <mergeCell ref="H23:K23"/>
    <mergeCell ref="L23:N23"/>
  </mergeCells>
  <hyperlinks>
    <hyperlink ref="O24" r:id="rId1" display="paris.leesr@maryland.gov"/>
    <hyperlink ref="O8" r:id="rId2" display="stephen.moyer@maryland.gov"/>
    <hyperlink ref="O12" r:id="rId3" display="karen.shipley@maryland.gov"/>
    <hyperlink ref="O16" r:id="rId4" display="paula.green-holt@maryland.gov"/>
    <hyperlink ref="O18" r:id="rId5" display="askia.johnson@maryland.gov"/>
    <hyperlink ref="O19" r:id="rId6" display="paris.leesr@maryland.gov"/>
    <hyperlink ref="O20" r:id="rId7" display="genice.fowler@maryalnd.gov"/>
    <hyperlink ref="O17" r:id="rId8" display="pamela.perez@maryland.gov"/>
  </hyperlinks>
  <printOptions/>
  <pageMargins left="0.5" right="0.5" top="0.5" bottom="0.5" header="0" footer="0.25"/>
  <pageSetup fitToHeight="1" fitToWidth="1" horizontalDpi="600" verticalDpi="600" orientation="landscape" scale="98" r:id="rId10"/>
  <headerFooter alignWithMargins="0">
    <oddFooter>&amp;R&amp;P</oddFooter>
  </headerFooter>
  <drawing r:id="rId9"/>
</worksheet>
</file>

<file path=xl/worksheets/sheet2.xml><?xml version="1.0" encoding="utf-8"?>
<worksheet xmlns="http://schemas.openxmlformats.org/spreadsheetml/2006/main" xmlns:r="http://schemas.openxmlformats.org/officeDocument/2006/relationships">
  <sheetPr>
    <pageSetUpPr fitToPage="1"/>
  </sheetPr>
  <dimension ref="A1:AC45"/>
  <sheetViews>
    <sheetView showGridLines="0" zoomScalePageLayoutView="0" workbookViewId="0" topLeftCell="A1">
      <selection activeCell="N20" sqref="N20"/>
    </sheetView>
  </sheetViews>
  <sheetFormatPr defaultColWidth="9.140625" defaultRowHeight="12.75"/>
  <cols>
    <col min="1" max="16384" width="9.140625" style="3" customWidth="1"/>
  </cols>
  <sheetData>
    <row r="1" s="14" customFormat="1" ht="15">
      <c r="A1" s="14" t="s">
        <v>50</v>
      </c>
    </row>
    <row r="2" s="5" customFormat="1" ht="12.75"/>
    <row r="3" spans="1:14" ht="15">
      <c r="A3" s="12"/>
      <c r="B3" s="12"/>
      <c r="C3" s="12"/>
      <c r="D3" s="12"/>
      <c r="E3" s="12"/>
      <c r="F3" s="12"/>
      <c r="G3" s="12"/>
      <c r="H3" s="12"/>
      <c r="I3" s="12"/>
      <c r="J3" s="12"/>
      <c r="K3" s="12"/>
      <c r="L3" s="12"/>
      <c r="M3" s="12"/>
      <c r="N3" s="5"/>
    </row>
    <row r="4" spans="1:13" ht="13.5">
      <c r="A4" s="9"/>
      <c r="B4" s="9"/>
      <c r="C4" s="9"/>
      <c r="D4" s="9"/>
      <c r="E4" s="9"/>
      <c r="F4" s="9"/>
      <c r="G4" s="9"/>
      <c r="H4" s="9"/>
      <c r="I4" s="9"/>
      <c r="J4" s="9"/>
      <c r="K4" s="9"/>
      <c r="L4" s="9"/>
      <c r="M4" s="9"/>
    </row>
    <row r="5" spans="1:13" ht="29.25" customHeight="1">
      <c r="A5" s="10"/>
      <c r="B5" s="13"/>
      <c r="C5" s="13"/>
      <c r="D5" s="13"/>
      <c r="E5" s="13"/>
      <c r="F5" s="13"/>
      <c r="G5" s="13"/>
      <c r="H5" s="13"/>
      <c r="I5" s="13"/>
      <c r="J5" s="13"/>
      <c r="K5" s="13"/>
      <c r="L5" s="13"/>
      <c r="M5" s="13"/>
    </row>
    <row r="6" spans="1:13" ht="24" customHeight="1">
      <c r="A6" s="9"/>
      <c r="B6" s="10"/>
      <c r="C6" s="10"/>
      <c r="D6" s="10"/>
      <c r="E6" s="10"/>
      <c r="F6" s="10"/>
      <c r="G6" s="10"/>
      <c r="H6" s="10"/>
      <c r="I6" s="10"/>
      <c r="J6" s="10"/>
      <c r="K6" s="10"/>
      <c r="L6" s="10"/>
      <c r="M6" s="10"/>
    </row>
    <row r="7" spans="1:13" ht="13.5" customHeight="1">
      <c r="A7" s="6"/>
      <c r="B7" s="6"/>
      <c r="C7" s="6"/>
      <c r="D7" s="6"/>
      <c r="E7" s="6"/>
      <c r="F7" s="6"/>
      <c r="G7" s="6"/>
      <c r="H7" s="6"/>
      <c r="I7" s="6"/>
      <c r="J7" s="6"/>
      <c r="K7" s="6"/>
      <c r="L7" s="6"/>
      <c r="M7" s="6"/>
    </row>
    <row r="8" spans="1:13" ht="16.5" customHeight="1">
      <c r="A8" s="9"/>
      <c r="B8" s="10"/>
      <c r="C8" s="10"/>
      <c r="D8" s="10"/>
      <c r="E8" s="10"/>
      <c r="F8" s="10"/>
      <c r="G8" s="10"/>
      <c r="H8" s="10"/>
      <c r="I8" s="10"/>
      <c r="J8" s="10"/>
      <c r="K8" s="10"/>
      <c r="L8" s="10"/>
      <c r="M8" s="10"/>
    </row>
    <row r="9" spans="1:13" ht="14.25">
      <c r="A9" s="9"/>
      <c r="B9" s="10"/>
      <c r="C9" s="10"/>
      <c r="D9" s="10"/>
      <c r="E9" s="10"/>
      <c r="F9" s="10"/>
      <c r="G9" s="10"/>
      <c r="H9" s="10"/>
      <c r="I9" s="10"/>
      <c r="J9" s="10"/>
      <c r="K9" s="10"/>
      <c r="L9" s="10"/>
      <c r="M9" s="10"/>
    </row>
    <row r="10" spans="1:13" ht="14.25">
      <c r="A10" s="9"/>
      <c r="B10" s="10"/>
      <c r="C10" s="10"/>
      <c r="D10" s="10"/>
      <c r="E10" s="10"/>
      <c r="F10" s="10"/>
      <c r="G10" s="10"/>
      <c r="H10" s="10"/>
      <c r="I10" s="10"/>
      <c r="J10" s="10"/>
      <c r="K10" s="10"/>
      <c r="L10" s="10"/>
      <c r="M10" s="10"/>
    </row>
    <row r="11" spans="1:29" ht="14.25" customHeight="1">
      <c r="A11" s="9"/>
      <c r="B11" s="10"/>
      <c r="C11" s="10"/>
      <c r="D11" s="10"/>
      <c r="E11" s="10"/>
      <c r="F11" s="10"/>
      <c r="G11" s="10"/>
      <c r="H11" s="10"/>
      <c r="I11" s="10"/>
      <c r="J11" s="10"/>
      <c r="K11" s="10"/>
      <c r="L11" s="10"/>
      <c r="M11" s="10"/>
      <c r="N11" s="137"/>
      <c r="O11" s="137"/>
      <c r="P11" s="137"/>
      <c r="Q11" s="137"/>
      <c r="R11" s="137"/>
      <c r="S11" s="137"/>
      <c r="T11" s="137"/>
      <c r="U11" s="137"/>
      <c r="V11" s="137"/>
      <c r="W11" s="137"/>
      <c r="X11" s="137"/>
      <c r="Y11" s="137"/>
      <c r="Z11" s="137"/>
      <c r="AA11" s="137"/>
      <c r="AB11" s="18"/>
      <c r="AC11" s="18"/>
    </row>
    <row r="12" spans="1:29" ht="15">
      <c r="A12" s="9"/>
      <c r="N12" s="137"/>
      <c r="O12" s="137"/>
      <c r="P12" s="137"/>
      <c r="Q12" s="137"/>
      <c r="R12" s="137"/>
      <c r="S12" s="137"/>
      <c r="T12" s="137"/>
      <c r="U12" s="137"/>
      <c r="V12" s="137"/>
      <c r="W12" s="137"/>
      <c r="X12" s="137"/>
      <c r="Y12" s="137"/>
      <c r="Z12" s="137"/>
      <c r="AA12" s="15"/>
      <c r="AB12" s="15"/>
      <c r="AC12" s="15"/>
    </row>
    <row r="13" spans="1:29" ht="15" customHeight="1">
      <c r="A13" s="9"/>
      <c r="B13" s="10"/>
      <c r="C13" s="10"/>
      <c r="D13" s="10"/>
      <c r="E13" s="10"/>
      <c r="F13" s="10"/>
      <c r="G13" s="10"/>
      <c r="H13" s="10"/>
      <c r="I13" s="10"/>
      <c r="J13" s="10"/>
      <c r="K13" s="10"/>
      <c r="L13" s="10"/>
      <c r="M13" s="10"/>
      <c r="N13" s="138"/>
      <c r="O13" s="138"/>
      <c r="P13" s="138"/>
      <c r="Q13" s="138"/>
      <c r="R13" s="138"/>
      <c r="S13" s="138"/>
      <c r="T13" s="138"/>
      <c r="U13" s="138"/>
      <c r="V13" s="138"/>
      <c r="W13" s="138"/>
      <c r="X13" s="138"/>
      <c r="Y13" s="138"/>
      <c r="Z13" s="138"/>
      <c r="AA13" s="138"/>
      <c r="AB13" s="17"/>
      <c r="AC13" s="17"/>
    </row>
    <row r="14" spans="1:29" ht="15">
      <c r="A14" s="9"/>
      <c r="N14" s="16"/>
      <c r="O14" s="16"/>
      <c r="P14" s="16"/>
      <c r="Q14" s="16"/>
      <c r="R14" s="16"/>
      <c r="S14" s="16"/>
      <c r="T14" s="16"/>
      <c r="U14" s="16"/>
      <c r="V14" s="16"/>
      <c r="W14" s="16"/>
      <c r="X14" s="17"/>
      <c r="Y14" s="17"/>
      <c r="Z14" s="17"/>
      <c r="AA14" s="17"/>
      <c r="AB14" s="17"/>
      <c r="AC14" s="17"/>
    </row>
    <row r="15" spans="1:29" ht="15" customHeight="1">
      <c r="A15" s="9"/>
      <c r="B15" s="135"/>
      <c r="C15" s="135"/>
      <c r="D15" s="135"/>
      <c r="E15" s="135"/>
      <c r="F15" s="135"/>
      <c r="G15" s="135"/>
      <c r="H15" s="135"/>
      <c r="I15" s="135"/>
      <c r="J15" s="135"/>
      <c r="K15" s="135"/>
      <c r="L15" s="135"/>
      <c r="M15" s="135"/>
      <c r="N15" s="138"/>
      <c r="O15" s="138"/>
      <c r="P15" s="138"/>
      <c r="Q15" s="138"/>
      <c r="R15" s="138"/>
      <c r="S15" s="138"/>
      <c r="T15" s="138"/>
      <c r="U15" s="138"/>
      <c r="V15" s="138"/>
      <c r="W15" s="138"/>
      <c r="X15" s="138"/>
      <c r="Y15" s="138"/>
      <c r="Z15" s="138"/>
      <c r="AA15" s="138"/>
      <c r="AB15" s="17"/>
      <c r="AC15" s="17"/>
    </row>
    <row r="16" spans="1:29" ht="15">
      <c r="A16" s="9"/>
      <c r="B16" s="134"/>
      <c r="C16" s="134"/>
      <c r="D16" s="134"/>
      <c r="E16" s="134"/>
      <c r="F16" s="134"/>
      <c r="G16" s="134"/>
      <c r="H16" s="134"/>
      <c r="I16" s="134"/>
      <c r="J16" s="134"/>
      <c r="K16" s="134"/>
      <c r="L16" s="134"/>
      <c r="M16" s="134"/>
      <c r="N16" s="16"/>
      <c r="O16" s="15"/>
      <c r="P16" s="15"/>
      <c r="Q16" s="15"/>
      <c r="R16" s="15"/>
      <c r="S16" s="15"/>
      <c r="T16" s="15"/>
      <c r="U16" s="15"/>
      <c r="V16" s="15"/>
      <c r="W16" s="15"/>
      <c r="X16" s="15"/>
      <c r="Y16" s="15"/>
      <c r="Z16" s="15"/>
      <c r="AA16" s="15"/>
      <c r="AB16" s="15"/>
      <c r="AC16" s="15"/>
    </row>
    <row r="17" spans="1:29" ht="15" customHeight="1">
      <c r="A17" s="9"/>
      <c r="B17" s="134"/>
      <c r="C17" s="134"/>
      <c r="D17" s="134"/>
      <c r="E17" s="134"/>
      <c r="F17" s="134"/>
      <c r="G17" s="134"/>
      <c r="H17" s="134"/>
      <c r="I17" s="134"/>
      <c r="J17" s="134"/>
      <c r="K17" s="134"/>
      <c r="L17" s="134"/>
      <c r="M17" s="134"/>
      <c r="N17" s="138"/>
      <c r="O17" s="138"/>
      <c r="P17" s="138"/>
      <c r="Q17" s="138"/>
      <c r="R17" s="138"/>
      <c r="S17" s="138"/>
      <c r="T17" s="138"/>
      <c r="U17" s="138"/>
      <c r="V17" s="138"/>
      <c r="W17" s="138"/>
      <c r="X17" s="138"/>
      <c r="Y17" s="138"/>
      <c r="Z17" s="138"/>
      <c r="AA17" s="138"/>
      <c r="AB17" s="16"/>
      <c r="AC17" s="16"/>
    </row>
    <row r="18" spans="14:29" ht="13.5" customHeight="1">
      <c r="N18" s="16"/>
      <c r="O18" s="16"/>
      <c r="P18" s="16"/>
      <c r="Q18" s="16"/>
      <c r="R18" s="16"/>
      <c r="S18" s="16"/>
      <c r="T18" s="16"/>
      <c r="U18" s="16"/>
      <c r="V18" s="16"/>
      <c r="W18" s="16"/>
      <c r="X18" s="16"/>
      <c r="Y18" s="16"/>
      <c r="Z18" s="16"/>
      <c r="AA18" s="16"/>
      <c r="AB18" s="16"/>
      <c r="AC18" s="16"/>
    </row>
    <row r="19" spans="14:29" ht="15">
      <c r="N19" s="16"/>
      <c r="O19" s="16"/>
      <c r="P19" s="16"/>
      <c r="Q19" s="16"/>
      <c r="R19" s="16"/>
      <c r="S19" s="16"/>
      <c r="T19" s="16"/>
      <c r="U19" s="16"/>
      <c r="V19" s="16"/>
      <c r="W19" s="16"/>
      <c r="X19" s="16"/>
      <c r="Y19" s="16"/>
      <c r="Z19" s="16"/>
      <c r="AA19" s="16"/>
      <c r="AB19" s="16"/>
      <c r="AC19" s="16"/>
    </row>
    <row r="20" spans="14:29" ht="15">
      <c r="N20" s="16"/>
      <c r="O20" s="136"/>
      <c r="P20" s="136"/>
      <c r="Q20" s="136"/>
      <c r="R20" s="136"/>
      <c r="S20" s="136"/>
      <c r="T20" s="136"/>
      <c r="U20" s="136"/>
      <c r="V20" s="136"/>
      <c r="W20" s="136"/>
      <c r="X20" s="136"/>
      <c r="Y20" s="136"/>
      <c r="Z20" s="136"/>
      <c r="AA20" s="15"/>
      <c r="AB20" s="15"/>
      <c r="AC20" s="15"/>
    </row>
    <row r="21" spans="14:29" ht="15">
      <c r="N21" s="16"/>
      <c r="O21" s="16"/>
      <c r="P21" s="16"/>
      <c r="Q21" s="16"/>
      <c r="R21" s="16"/>
      <c r="S21" s="16"/>
      <c r="T21" s="16"/>
      <c r="U21" s="16"/>
      <c r="V21" s="16"/>
      <c r="W21" s="16"/>
      <c r="X21" s="16"/>
      <c r="Y21" s="16"/>
      <c r="Z21" s="16"/>
      <c r="AA21" s="16"/>
      <c r="AB21" s="16"/>
      <c r="AC21" s="16"/>
    </row>
    <row r="22" spans="14:29" ht="15">
      <c r="N22" s="16"/>
      <c r="O22" s="16"/>
      <c r="P22" s="16"/>
      <c r="Q22" s="16"/>
      <c r="R22" s="16"/>
      <c r="S22" s="16"/>
      <c r="T22" s="16"/>
      <c r="U22" s="16"/>
      <c r="V22" s="16"/>
      <c r="W22" s="16"/>
      <c r="X22" s="16"/>
      <c r="Y22" s="16"/>
      <c r="Z22" s="16"/>
      <c r="AA22" s="16"/>
      <c r="AB22" s="16"/>
      <c r="AC22" s="16"/>
    </row>
    <row r="23" spans="14:29" ht="15">
      <c r="N23" s="16"/>
      <c r="O23" s="16"/>
      <c r="P23" s="16"/>
      <c r="Q23" s="16"/>
      <c r="R23" s="16"/>
      <c r="S23" s="16"/>
      <c r="T23" s="16"/>
      <c r="U23" s="16"/>
      <c r="V23" s="16"/>
      <c r="W23" s="16"/>
      <c r="X23" s="17"/>
      <c r="Y23" s="17"/>
      <c r="Z23" s="17"/>
      <c r="AA23" s="17"/>
      <c r="AB23" s="17"/>
      <c r="AC23" s="17"/>
    </row>
    <row r="24" ht="12" customHeight="1"/>
    <row r="26" spans="2:13" ht="14.25">
      <c r="B26" s="134"/>
      <c r="C26" s="134"/>
      <c r="D26" s="134"/>
      <c r="E26" s="134"/>
      <c r="F26" s="134"/>
      <c r="G26" s="134"/>
      <c r="H26" s="134"/>
      <c r="I26" s="134"/>
      <c r="J26" s="134"/>
      <c r="K26" s="134"/>
      <c r="L26" s="134"/>
      <c r="M26" s="134"/>
    </row>
    <row r="36" spans="2:13" ht="14.25">
      <c r="B36" s="134"/>
      <c r="C36" s="134"/>
      <c r="D36" s="134"/>
      <c r="E36" s="134"/>
      <c r="F36" s="134"/>
      <c r="G36" s="134"/>
      <c r="H36" s="134"/>
      <c r="I36" s="134"/>
      <c r="J36" s="134"/>
      <c r="K36" s="134"/>
      <c r="L36" s="134"/>
      <c r="M36" s="134"/>
    </row>
    <row r="45" spans="2:13" ht="14.25">
      <c r="B45" s="134"/>
      <c r="C45" s="134"/>
      <c r="D45" s="134"/>
      <c r="E45" s="134"/>
      <c r="F45" s="134"/>
      <c r="G45" s="134"/>
      <c r="H45" s="134"/>
      <c r="I45" s="134"/>
      <c r="J45" s="134"/>
      <c r="K45" s="134"/>
      <c r="L45" s="134"/>
      <c r="M45" s="134"/>
    </row>
  </sheetData>
  <sheetProtection/>
  <mergeCells count="12">
    <mergeCell ref="O20:Z20"/>
    <mergeCell ref="N11:AA11"/>
    <mergeCell ref="N12:Z12"/>
    <mergeCell ref="N13:AA13"/>
    <mergeCell ref="N15:AA15"/>
    <mergeCell ref="N17:AA17"/>
    <mergeCell ref="B45:M45"/>
    <mergeCell ref="B15:M15"/>
    <mergeCell ref="B17:M17"/>
    <mergeCell ref="B16:M16"/>
    <mergeCell ref="B26:M26"/>
    <mergeCell ref="B36:M36"/>
  </mergeCells>
  <printOptions/>
  <pageMargins left="0.7" right="0.7" top="0.75" bottom="0.75" header="0.3" footer="0.3"/>
  <pageSetup fitToHeight="0" fitToWidth="1" horizontalDpi="600" verticalDpi="600" orientation="portrait" scale="77" r:id="rId3"/>
  <legacyDrawing r:id="rId2"/>
  <oleObjects>
    <oleObject progId="Word.Document.8" shapeId="9332647" r:id="rId1"/>
  </oleObjects>
</worksheet>
</file>

<file path=xl/worksheets/sheet3.xml><?xml version="1.0" encoding="utf-8"?>
<worksheet xmlns="http://schemas.openxmlformats.org/spreadsheetml/2006/main" xmlns:r="http://schemas.openxmlformats.org/officeDocument/2006/relationships">
  <dimension ref="A3:T73"/>
  <sheetViews>
    <sheetView zoomScalePageLayoutView="0" workbookViewId="0" topLeftCell="A49">
      <selection activeCell="W65" sqref="W65"/>
    </sheetView>
  </sheetViews>
  <sheetFormatPr defaultColWidth="9.140625" defaultRowHeight="12.75"/>
  <cols>
    <col min="1" max="1" width="4.00390625" style="0" bestFit="1" customWidth="1"/>
    <col min="3" max="3" width="7.8515625" style="0" customWidth="1"/>
    <col min="6" max="6" width="11.421875" style="0" customWidth="1"/>
    <col min="10" max="10" width="7.57421875" style="0" customWidth="1"/>
    <col min="11" max="11" width="7.00390625" style="0" bestFit="1" customWidth="1"/>
    <col min="13" max="13" width="8.00390625" style="0" customWidth="1"/>
    <col min="14" max="14" width="7.8515625" style="0" customWidth="1"/>
    <col min="15" max="15" width="11.421875" style="0" customWidth="1"/>
    <col min="16" max="16" width="7.00390625" style="0" customWidth="1"/>
    <col min="17" max="17" width="9.00390625" style="0" customWidth="1"/>
    <col min="18" max="18" width="0.71875" style="0" hidden="1" customWidth="1"/>
    <col min="19" max="19" width="10.28125" style="0" customWidth="1"/>
    <col min="20" max="20" width="3.421875" style="0" customWidth="1"/>
  </cols>
  <sheetData>
    <row r="3" spans="1:20" ht="17.25">
      <c r="A3" s="111" t="s">
        <v>46</v>
      </c>
      <c r="B3" s="111"/>
      <c r="C3" s="111"/>
      <c r="D3" s="111"/>
      <c r="E3" s="111"/>
      <c r="F3" s="111"/>
      <c r="G3" s="111"/>
      <c r="H3" s="111"/>
      <c r="I3" s="111"/>
      <c r="J3" s="111"/>
      <c r="K3" s="111"/>
      <c r="L3" s="111"/>
      <c r="M3" s="111"/>
      <c r="N3" s="111"/>
      <c r="O3" s="111"/>
      <c r="P3" s="111"/>
      <c r="Q3" s="111"/>
      <c r="R3" s="111"/>
      <c r="S3" s="111"/>
      <c r="T3" s="111"/>
    </row>
    <row r="4" spans="2:19" ht="17.25">
      <c r="B4" s="19"/>
      <c r="C4" s="19"/>
      <c r="D4" s="19"/>
      <c r="E4" s="19"/>
      <c r="F4" s="19"/>
      <c r="G4" s="19"/>
      <c r="H4" s="19"/>
      <c r="I4" s="19"/>
      <c r="J4" s="19"/>
      <c r="K4" s="19"/>
      <c r="L4" s="19"/>
      <c r="M4" s="19"/>
      <c r="N4" s="19"/>
      <c r="O4" s="19"/>
      <c r="P4" s="19"/>
      <c r="Q4" s="19"/>
      <c r="R4" s="19"/>
      <c r="S4" s="19"/>
    </row>
    <row r="5" spans="1:19" ht="15">
      <c r="A5" s="231" t="s">
        <v>11</v>
      </c>
      <c r="B5" s="231"/>
      <c r="C5" s="207" t="s">
        <v>273</v>
      </c>
      <c r="D5" s="208"/>
      <c r="E5" s="208"/>
      <c r="F5" s="208"/>
      <c r="G5" s="208"/>
      <c r="H5" s="208"/>
      <c r="I5" s="208"/>
      <c r="J5" s="208"/>
      <c r="K5" s="208"/>
      <c r="L5" s="208"/>
      <c r="M5" s="208"/>
      <c r="N5" s="208"/>
      <c r="O5" s="208"/>
      <c r="P5" s="208"/>
      <c r="Q5" s="208"/>
      <c r="R5" s="208"/>
      <c r="S5" s="208"/>
    </row>
    <row r="6" spans="1:13" ht="12.75">
      <c r="A6" s="1"/>
      <c r="B6" s="1"/>
      <c r="C6" s="1"/>
      <c r="D6" s="1"/>
      <c r="E6" s="1"/>
      <c r="F6" s="1"/>
      <c r="G6" s="1"/>
      <c r="H6" s="1"/>
      <c r="I6" s="1"/>
      <c r="J6" s="1"/>
      <c r="K6" s="1"/>
      <c r="L6" s="1"/>
      <c r="M6" s="1"/>
    </row>
    <row r="7" spans="1:20" ht="12.75">
      <c r="A7" s="238" t="s">
        <v>3</v>
      </c>
      <c r="B7" s="205" t="s">
        <v>14</v>
      </c>
      <c r="C7" s="206"/>
      <c r="D7" s="205" t="s">
        <v>13</v>
      </c>
      <c r="E7" s="206"/>
      <c r="F7" s="209" t="s">
        <v>4</v>
      </c>
      <c r="G7" s="214" t="s">
        <v>36</v>
      </c>
      <c r="H7" s="215"/>
      <c r="I7" s="215"/>
      <c r="J7" s="216"/>
      <c r="K7" s="223" t="s">
        <v>8</v>
      </c>
      <c r="L7" s="224"/>
      <c r="M7" s="224"/>
      <c r="N7" s="225"/>
      <c r="O7" s="215" t="s">
        <v>7</v>
      </c>
      <c r="P7" s="214" t="s">
        <v>6</v>
      </c>
      <c r="Q7" s="214" t="s">
        <v>32</v>
      </c>
      <c r="R7" s="215"/>
      <c r="S7" s="214" t="s">
        <v>26</v>
      </c>
      <c r="T7" s="216"/>
    </row>
    <row r="8" spans="1:20" ht="12.75">
      <c r="A8" s="239"/>
      <c r="B8" s="232" t="s">
        <v>5</v>
      </c>
      <c r="C8" s="233"/>
      <c r="D8" s="232" t="s">
        <v>43</v>
      </c>
      <c r="E8" s="236"/>
      <c r="F8" s="210"/>
      <c r="G8" s="217"/>
      <c r="H8" s="218"/>
      <c r="I8" s="218"/>
      <c r="J8" s="219"/>
      <c r="K8" s="226"/>
      <c r="L8" s="227"/>
      <c r="M8" s="227"/>
      <c r="N8" s="228"/>
      <c r="O8" s="218"/>
      <c r="P8" s="217"/>
      <c r="Q8" s="217"/>
      <c r="R8" s="218"/>
      <c r="S8" s="217"/>
      <c r="T8" s="219"/>
    </row>
    <row r="9" spans="1:20" ht="14.25" thickBot="1">
      <c r="A9" s="240"/>
      <c r="B9" s="234"/>
      <c r="C9" s="235"/>
      <c r="D9" s="234"/>
      <c r="E9" s="237"/>
      <c r="F9" s="211"/>
      <c r="G9" s="220"/>
      <c r="H9" s="221"/>
      <c r="I9" s="221"/>
      <c r="J9" s="222"/>
      <c r="K9" s="31" t="s">
        <v>9</v>
      </c>
      <c r="L9" s="247" t="s">
        <v>38</v>
      </c>
      <c r="M9" s="247"/>
      <c r="N9" s="56" t="s">
        <v>10</v>
      </c>
      <c r="O9" s="221"/>
      <c r="P9" s="220"/>
      <c r="Q9" s="220"/>
      <c r="R9" s="221"/>
      <c r="S9" s="220"/>
      <c r="T9" s="222"/>
    </row>
    <row r="10" spans="1:20" ht="13.5" thickTop="1">
      <c r="A10" s="241">
        <v>1</v>
      </c>
      <c r="B10" s="243"/>
      <c r="C10" s="244"/>
      <c r="D10" s="203" t="s">
        <v>222</v>
      </c>
      <c r="E10" s="204"/>
      <c r="F10" s="213">
        <v>42186</v>
      </c>
      <c r="G10" s="203" t="s">
        <v>225</v>
      </c>
      <c r="H10" s="242"/>
      <c r="I10" s="242"/>
      <c r="J10" s="204"/>
      <c r="K10" s="212"/>
      <c r="L10" s="229" t="s">
        <v>224</v>
      </c>
      <c r="M10" s="230"/>
      <c r="N10" s="248"/>
      <c r="O10" s="242"/>
      <c r="P10" s="203" t="s">
        <v>213</v>
      </c>
      <c r="Q10" s="203" t="s">
        <v>223</v>
      </c>
      <c r="R10" s="204"/>
      <c r="S10" s="245"/>
      <c r="T10" s="246"/>
    </row>
    <row r="11" spans="1:20" ht="12.75">
      <c r="A11" s="163"/>
      <c r="B11" s="164"/>
      <c r="C11" s="165"/>
      <c r="D11" s="140"/>
      <c r="E11" s="142"/>
      <c r="F11" s="173"/>
      <c r="G11" s="140"/>
      <c r="H11" s="167"/>
      <c r="I11" s="167"/>
      <c r="J11" s="142"/>
      <c r="K11" s="168"/>
      <c r="L11" s="169"/>
      <c r="M11" s="170"/>
      <c r="N11" s="171"/>
      <c r="O11" s="167"/>
      <c r="P11" s="140"/>
      <c r="Q11" s="140"/>
      <c r="R11" s="142"/>
      <c r="S11" s="198"/>
      <c r="T11" s="199"/>
    </row>
    <row r="12" spans="1:20" ht="12.75">
      <c r="A12" s="143">
        <v>2</v>
      </c>
      <c r="B12" s="145"/>
      <c r="C12" s="146"/>
      <c r="D12" s="139" t="s">
        <v>222</v>
      </c>
      <c r="E12" s="141"/>
      <c r="F12" s="151">
        <v>42186</v>
      </c>
      <c r="G12" s="139" t="s">
        <v>221</v>
      </c>
      <c r="H12" s="153"/>
      <c r="I12" s="153"/>
      <c r="J12" s="141"/>
      <c r="K12" s="155" t="s">
        <v>199</v>
      </c>
      <c r="L12" s="157"/>
      <c r="M12" s="158"/>
      <c r="N12" s="161"/>
      <c r="O12" s="195">
        <v>42309</v>
      </c>
      <c r="P12" s="139"/>
      <c r="Q12" s="139"/>
      <c r="R12" s="141"/>
      <c r="S12" s="139">
        <v>1</v>
      </c>
      <c r="T12" s="141"/>
    </row>
    <row r="13" spans="1:20" ht="12.75">
      <c r="A13" s="163"/>
      <c r="B13" s="164"/>
      <c r="C13" s="165"/>
      <c r="D13" s="140"/>
      <c r="E13" s="142"/>
      <c r="F13" s="173"/>
      <c r="G13" s="140"/>
      <c r="H13" s="167"/>
      <c r="I13" s="167"/>
      <c r="J13" s="142"/>
      <c r="K13" s="168"/>
      <c r="L13" s="169"/>
      <c r="M13" s="170"/>
      <c r="N13" s="171"/>
      <c r="O13" s="200"/>
      <c r="P13" s="140"/>
      <c r="Q13" s="140"/>
      <c r="R13" s="142"/>
      <c r="S13" s="140"/>
      <c r="T13" s="142"/>
    </row>
    <row r="14" spans="1:20" ht="12.75">
      <c r="A14" s="143">
        <v>3</v>
      </c>
      <c r="B14" s="145"/>
      <c r="C14" s="146"/>
      <c r="D14" s="139" t="s">
        <v>220</v>
      </c>
      <c r="E14" s="141"/>
      <c r="F14" s="151">
        <v>42191</v>
      </c>
      <c r="G14" s="139" t="s">
        <v>219</v>
      </c>
      <c r="H14" s="153"/>
      <c r="I14" s="153"/>
      <c r="J14" s="141"/>
      <c r="K14" s="155" t="s">
        <v>199</v>
      </c>
      <c r="L14" s="157"/>
      <c r="M14" s="158"/>
      <c r="N14" s="161"/>
      <c r="O14" s="195">
        <v>42566</v>
      </c>
      <c r="P14" s="139"/>
      <c r="Q14" s="139"/>
      <c r="R14" s="141"/>
      <c r="S14" s="139">
        <v>1</v>
      </c>
      <c r="T14" s="141"/>
    </row>
    <row r="15" spans="1:20" ht="12.75">
      <c r="A15" s="163"/>
      <c r="B15" s="164"/>
      <c r="C15" s="165"/>
      <c r="D15" s="140"/>
      <c r="E15" s="142"/>
      <c r="F15" s="173"/>
      <c r="G15" s="140"/>
      <c r="H15" s="167"/>
      <c r="I15" s="167"/>
      <c r="J15" s="142"/>
      <c r="K15" s="168"/>
      <c r="L15" s="169"/>
      <c r="M15" s="170"/>
      <c r="N15" s="171"/>
      <c r="O15" s="167"/>
      <c r="P15" s="140"/>
      <c r="Q15" s="140"/>
      <c r="R15" s="142"/>
      <c r="S15" s="140"/>
      <c r="T15" s="142"/>
    </row>
    <row r="16" spans="1:20" ht="12.75">
      <c r="A16" s="143">
        <v>4</v>
      </c>
      <c r="B16" s="145"/>
      <c r="C16" s="146"/>
      <c r="D16" s="139" t="s">
        <v>218</v>
      </c>
      <c r="E16" s="141"/>
      <c r="F16" s="151">
        <v>42557</v>
      </c>
      <c r="G16" s="139" t="s">
        <v>217</v>
      </c>
      <c r="H16" s="153"/>
      <c r="I16" s="153"/>
      <c r="J16" s="141"/>
      <c r="K16" s="155" t="s">
        <v>199</v>
      </c>
      <c r="L16" s="157"/>
      <c r="M16" s="158"/>
      <c r="N16" s="161"/>
      <c r="O16" s="195">
        <v>42191</v>
      </c>
      <c r="P16" s="139"/>
      <c r="Q16" s="139"/>
      <c r="R16" s="141"/>
      <c r="S16" s="139">
        <v>1</v>
      </c>
      <c r="T16" s="141"/>
    </row>
    <row r="17" spans="1:20" ht="12.75">
      <c r="A17" s="163"/>
      <c r="B17" s="164"/>
      <c r="C17" s="165"/>
      <c r="D17" s="140"/>
      <c r="E17" s="142"/>
      <c r="F17" s="173"/>
      <c r="G17" s="140"/>
      <c r="H17" s="167"/>
      <c r="I17" s="167"/>
      <c r="J17" s="142"/>
      <c r="K17" s="168"/>
      <c r="L17" s="169"/>
      <c r="M17" s="170"/>
      <c r="N17" s="171"/>
      <c r="O17" s="167"/>
      <c r="P17" s="140"/>
      <c r="Q17" s="140"/>
      <c r="R17" s="142"/>
      <c r="S17" s="140"/>
      <c r="T17" s="142"/>
    </row>
    <row r="18" spans="1:20" ht="12.75">
      <c r="A18" s="143">
        <v>5</v>
      </c>
      <c r="B18" s="145"/>
      <c r="C18" s="179"/>
      <c r="D18" s="153" t="s">
        <v>216</v>
      </c>
      <c r="E18" s="141"/>
      <c r="F18" s="151">
        <v>42560</v>
      </c>
      <c r="G18" s="139" t="s">
        <v>215</v>
      </c>
      <c r="H18" s="153"/>
      <c r="I18" s="153"/>
      <c r="J18" s="141"/>
      <c r="K18" s="155"/>
      <c r="L18" s="157" t="s">
        <v>214</v>
      </c>
      <c r="M18" s="158"/>
      <c r="N18" s="161"/>
      <c r="O18" s="153"/>
      <c r="P18" s="139" t="s">
        <v>213</v>
      </c>
      <c r="Q18" s="139"/>
      <c r="R18" s="141"/>
      <c r="S18" s="139"/>
      <c r="T18" s="141"/>
    </row>
    <row r="19" spans="1:20" ht="12.75">
      <c r="A19" s="163"/>
      <c r="B19" s="164"/>
      <c r="C19" s="180"/>
      <c r="D19" s="167"/>
      <c r="E19" s="142"/>
      <c r="F19" s="173"/>
      <c r="G19" s="140"/>
      <c r="H19" s="167"/>
      <c r="I19" s="167"/>
      <c r="J19" s="142"/>
      <c r="K19" s="168"/>
      <c r="L19" s="169"/>
      <c r="M19" s="170"/>
      <c r="N19" s="171"/>
      <c r="O19" s="167"/>
      <c r="P19" s="140"/>
      <c r="Q19" s="140"/>
      <c r="R19" s="142"/>
      <c r="S19" s="140"/>
      <c r="T19" s="142"/>
    </row>
    <row r="20" spans="1:20" ht="12.75">
      <c r="A20" s="143">
        <v>6</v>
      </c>
      <c r="B20" s="145"/>
      <c r="C20" s="146"/>
      <c r="D20" s="139" t="s">
        <v>212</v>
      </c>
      <c r="E20" s="141"/>
      <c r="F20" s="151">
        <v>42580</v>
      </c>
      <c r="G20" s="139" t="s">
        <v>211</v>
      </c>
      <c r="H20" s="153"/>
      <c r="I20" s="153"/>
      <c r="J20" s="141"/>
      <c r="K20" s="155"/>
      <c r="L20" s="157" t="s">
        <v>210</v>
      </c>
      <c r="M20" s="158"/>
      <c r="N20" s="161"/>
      <c r="O20" s="153"/>
      <c r="P20" s="139"/>
      <c r="Q20" s="139"/>
      <c r="R20" s="141"/>
      <c r="S20" s="139"/>
      <c r="T20" s="141"/>
    </row>
    <row r="21" spans="1:20" ht="12.75">
      <c r="A21" s="163"/>
      <c r="B21" s="164"/>
      <c r="C21" s="165"/>
      <c r="D21" s="140"/>
      <c r="E21" s="142"/>
      <c r="F21" s="173"/>
      <c r="G21" s="140"/>
      <c r="H21" s="167"/>
      <c r="I21" s="167"/>
      <c r="J21" s="142"/>
      <c r="K21" s="168"/>
      <c r="L21" s="169"/>
      <c r="M21" s="170"/>
      <c r="N21" s="171"/>
      <c r="O21" s="167"/>
      <c r="P21" s="140"/>
      <c r="Q21" s="140"/>
      <c r="R21" s="142"/>
      <c r="S21" s="140"/>
      <c r="T21" s="142"/>
    </row>
    <row r="22" spans="1:20" ht="12.75">
      <c r="A22" s="143">
        <v>7</v>
      </c>
      <c r="B22" s="145"/>
      <c r="C22" s="146"/>
      <c r="D22" s="139" t="s">
        <v>209</v>
      </c>
      <c r="E22" s="141"/>
      <c r="F22" s="151">
        <v>42233</v>
      </c>
      <c r="G22" s="139" t="s">
        <v>208</v>
      </c>
      <c r="H22" s="153"/>
      <c r="I22" s="153"/>
      <c r="J22" s="141"/>
      <c r="K22" s="155" t="s">
        <v>199</v>
      </c>
      <c r="L22" s="157"/>
      <c r="M22" s="158"/>
      <c r="N22" s="161"/>
      <c r="O22" s="195">
        <v>42237</v>
      </c>
      <c r="P22" s="172"/>
      <c r="Q22" s="153"/>
      <c r="R22" s="141"/>
      <c r="S22" s="139">
        <v>1</v>
      </c>
      <c r="T22" s="141"/>
    </row>
    <row r="23" spans="1:20" ht="12.75">
      <c r="A23" s="163"/>
      <c r="B23" s="164"/>
      <c r="C23" s="165"/>
      <c r="D23" s="140"/>
      <c r="E23" s="142"/>
      <c r="F23" s="173"/>
      <c r="G23" s="140"/>
      <c r="H23" s="167"/>
      <c r="I23" s="167"/>
      <c r="J23" s="142"/>
      <c r="K23" s="168"/>
      <c r="L23" s="169"/>
      <c r="M23" s="170"/>
      <c r="N23" s="171"/>
      <c r="O23" s="167"/>
      <c r="P23" s="173"/>
      <c r="Q23" s="167"/>
      <c r="R23" s="142"/>
      <c r="S23" s="140"/>
      <c r="T23" s="142"/>
    </row>
    <row r="24" spans="1:20" ht="12.75">
      <c r="A24" s="143">
        <v>8</v>
      </c>
      <c r="B24" s="145"/>
      <c r="C24" s="179"/>
      <c r="D24" s="153" t="s">
        <v>207</v>
      </c>
      <c r="E24" s="141"/>
      <c r="F24" s="151">
        <v>42241</v>
      </c>
      <c r="G24" s="139" t="s">
        <v>206</v>
      </c>
      <c r="H24" s="153"/>
      <c r="I24" s="153"/>
      <c r="J24" s="141"/>
      <c r="K24" s="155" t="s">
        <v>199</v>
      </c>
      <c r="L24" s="157"/>
      <c r="M24" s="158"/>
      <c r="N24" s="161"/>
      <c r="O24" s="195">
        <v>42242</v>
      </c>
      <c r="P24" s="139"/>
      <c r="Q24" s="139"/>
      <c r="R24" s="141"/>
      <c r="S24" s="139">
        <v>1</v>
      </c>
      <c r="T24" s="141"/>
    </row>
    <row r="25" spans="1:20" ht="12.75">
      <c r="A25" s="163"/>
      <c r="B25" s="164"/>
      <c r="C25" s="180"/>
      <c r="D25" s="167"/>
      <c r="E25" s="142"/>
      <c r="F25" s="173"/>
      <c r="G25" s="140"/>
      <c r="H25" s="167"/>
      <c r="I25" s="167"/>
      <c r="J25" s="142"/>
      <c r="K25" s="168"/>
      <c r="L25" s="169"/>
      <c r="M25" s="170"/>
      <c r="N25" s="171"/>
      <c r="O25" s="167"/>
      <c r="P25" s="140"/>
      <c r="Q25" s="140"/>
      <c r="R25" s="142"/>
      <c r="S25" s="140"/>
      <c r="T25" s="142"/>
    </row>
    <row r="26" spans="1:20" ht="12.75">
      <c r="A26" s="143">
        <v>9</v>
      </c>
      <c r="B26" s="145"/>
      <c r="C26" s="146"/>
      <c r="D26" s="139" t="s">
        <v>205</v>
      </c>
      <c r="E26" s="141"/>
      <c r="F26" s="151">
        <v>42242</v>
      </c>
      <c r="G26" s="139" t="s">
        <v>204</v>
      </c>
      <c r="H26" s="153"/>
      <c r="I26" s="153"/>
      <c r="J26" s="141"/>
      <c r="K26" s="155" t="s">
        <v>199</v>
      </c>
      <c r="L26" s="157"/>
      <c r="M26" s="158"/>
      <c r="N26" s="161" t="s">
        <v>199</v>
      </c>
      <c r="O26" s="153"/>
      <c r="P26" s="172"/>
      <c r="Q26" s="153"/>
      <c r="R26" s="141"/>
      <c r="S26" s="139">
        <v>2</v>
      </c>
      <c r="T26" s="141"/>
    </row>
    <row r="27" spans="1:20" ht="12.75">
      <c r="A27" s="163"/>
      <c r="B27" s="164"/>
      <c r="C27" s="165"/>
      <c r="D27" s="140"/>
      <c r="E27" s="142"/>
      <c r="F27" s="173"/>
      <c r="G27" s="140"/>
      <c r="H27" s="167"/>
      <c r="I27" s="167"/>
      <c r="J27" s="142"/>
      <c r="K27" s="168"/>
      <c r="L27" s="169"/>
      <c r="M27" s="170"/>
      <c r="N27" s="171"/>
      <c r="O27" s="167"/>
      <c r="P27" s="173"/>
      <c r="Q27" s="167"/>
      <c r="R27" s="142"/>
      <c r="S27" s="140"/>
      <c r="T27" s="142"/>
    </row>
    <row r="28" spans="1:20" ht="12.75">
      <c r="A28" s="143">
        <v>10</v>
      </c>
      <c r="B28" s="145"/>
      <c r="C28" s="146"/>
      <c r="D28" s="139" t="s">
        <v>203</v>
      </c>
      <c r="E28" s="141"/>
      <c r="F28" s="151">
        <v>42242</v>
      </c>
      <c r="G28" s="139" t="s">
        <v>202</v>
      </c>
      <c r="H28" s="153"/>
      <c r="I28" s="153"/>
      <c r="J28" s="141"/>
      <c r="K28" s="155" t="s">
        <v>199</v>
      </c>
      <c r="L28" s="157"/>
      <c r="M28" s="158"/>
      <c r="N28" s="161"/>
      <c r="O28" s="195">
        <v>42300</v>
      </c>
      <c r="P28" s="139"/>
      <c r="Q28" s="139"/>
      <c r="R28" s="141"/>
      <c r="S28" s="139">
        <v>1</v>
      </c>
      <c r="T28" s="141"/>
    </row>
    <row r="29" spans="1:20" ht="12.75">
      <c r="A29" s="163"/>
      <c r="B29" s="164"/>
      <c r="C29" s="165"/>
      <c r="D29" s="140"/>
      <c r="E29" s="142"/>
      <c r="F29" s="173"/>
      <c r="G29" s="140"/>
      <c r="H29" s="167"/>
      <c r="I29" s="167"/>
      <c r="J29" s="142"/>
      <c r="K29" s="168"/>
      <c r="L29" s="169"/>
      <c r="M29" s="170"/>
      <c r="N29" s="171"/>
      <c r="O29" s="167"/>
      <c r="P29" s="140"/>
      <c r="Q29" s="140"/>
      <c r="R29" s="142"/>
      <c r="S29" s="140"/>
      <c r="T29" s="142"/>
    </row>
    <row r="30" spans="1:20" ht="12.75">
      <c r="A30" s="143">
        <v>11</v>
      </c>
      <c r="B30" s="145"/>
      <c r="C30" s="146"/>
      <c r="D30" s="139" t="s">
        <v>201</v>
      </c>
      <c r="E30" s="141"/>
      <c r="F30" s="151">
        <v>42250</v>
      </c>
      <c r="G30" s="139" t="s">
        <v>200</v>
      </c>
      <c r="H30" s="153"/>
      <c r="I30" s="153"/>
      <c r="J30" s="141"/>
      <c r="K30" s="155" t="s">
        <v>199</v>
      </c>
      <c r="L30" s="157"/>
      <c r="M30" s="158"/>
      <c r="N30" s="161"/>
      <c r="O30" s="195">
        <v>42250</v>
      </c>
      <c r="P30" s="139"/>
      <c r="Q30" s="139"/>
      <c r="R30" s="141"/>
      <c r="S30" s="139">
        <v>2</v>
      </c>
      <c r="T30" s="141"/>
    </row>
    <row r="31" spans="1:20" ht="12.75">
      <c r="A31" s="163"/>
      <c r="B31" s="164"/>
      <c r="C31" s="165"/>
      <c r="D31" s="140"/>
      <c r="E31" s="142"/>
      <c r="F31" s="173"/>
      <c r="G31" s="140"/>
      <c r="H31" s="167"/>
      <c r="I31" s="167"/>
      <c r="J31" s="142"/>
      <c r="K31" s="168"/>
      <c r="L31" s="169"/>
      <c r="M31" s="170"/>
      <c r="N31" s="171"/>
      <c r="O31" s="167"/>
      <c r="P31" s="140"/>
      <c r="Q31" s="140"/>
      <c r="R31" s="142"/>
      <c r="S31" s="140"/>
      <c r="T31" s="142"/>
    </row>
    <row r="32" spans="1:20" ht="12.75">
      <c r="A32" s="143">
        <v>12</v>
      </c>
      <c r="B32" s="139"/>
      <c r="C32" s="153"/>
      <c r="D32" s="139" t="s">
        <v>198</v>
      </c>
      <c r="E32" s="141"/>
      <c r="F32" s="151">
        <v>42271</v>
      </c>
      <c r="G32" s="139" t="s">
        <v>263</v>
      </c>
      <c r="H32" s="153"/>
      <c r="I32" s="153"/>
      <c r="J32" s="141"/>
      <c r="K32" s="155"/>
      <c r="L32" s="157" t="s">
        <v>197</v>
      </c>
      <c r="M32" s="158"/>
      <c r="N32" s="161"/>
      <c r="O32" s="153"/>
      <c r="P32" s="139" t="s">
        <v>213</v>
      </c>
      <c r="Q32" s="139"/>
      <c r="R32" s="141"/>
      <c r="S32" s="196"/>
      <c r="T32" s="197"/>
    </row>
    <row r="33" spans="1:20" ht="12.75">
      <c r="A33" s="163"/>
      <c r="B33" s="140"/>
      <c r="C33" s="167"/>
      <c r="D33" s="140"/>
      <c r="E33" s="142"/>
      <c r="F33" s="173"/>
      <c r="G33" s="140"/>
      <c r="H33" s="167"/>
      <c r="I33" s="167"/>
      <c r="J33" s="142"/>
      <c r="K33" s="168"/>
      <c r="L33" s="169"/>
      <c r="M33" s="170"/>
      <c r="N33" s="171"/>
      <c r="O33" s="167"/>
      <c r="P33" s="140"/>
      <c r="Q33" s="140"/>
      <c r="R33" s="142"/>
      <c r="S33" s="198"/>
      <c r="T33" s="199"/>
    </row>
    <row r="34" spans="1:20" ht="13.5" customHeight="1">
      <c r="A34" s="178">
        <v>13</v>
      </c>
      <c r="B34" s="201"/>
      <c r="C34" s="202"/>
      <c r="D34" s="139" t="s">
        <v>240</v>
      </c>
      <c r="E34" s="141"/>
      <c r="F34" s="183">
        <v>42318</v>
      </c>
      <c r="G34" s="184" t="s">
        <v>239</v>
      </c>
      <c r="H34" s="181"/>
      <c r="I34" s="181"/>
      <c r="J34" s="182"/>
      <c r="K34" s="185"/>
      <c r="L34" s="186" t="s">
        <v>238</v>
      </c>
      <c r="M34" s="187"/>
      <c r="N34" s="188"/>
      <c r="O34" s="181"/>
      <c r="P34" s="184" t="s">
        <v>213</v>
      </c>
      <c r="Q34" s="139"/>
      <c r="R34" s="141"/>
      <c r="S34" s="196"/>
      <c r="T34" s="197"/>
    </row>
    <row r="35" spans="1:20" ht="37.5" customHeight="1">
      <c r="A35" s="163"/>
      <c r="B35" s="164"/>
      <c r="C35" s="165"/>
      <c r="D35" s="140"/>
      <c r="E35" s="142"/>
      <c r="F35" s="173"/>
      <c r="G35" s="140"/>
      <c r="H35" s="167"/>
      <c r="I35" s="167"/>
      <c r="J35" s="142"/>
      <c r="K35" s="168"/>
      <c r="L35" s="169"/>
      <c r="M35" s="170"/>
      <c r="N35" s="171"/>
      <c r="O35" s="167"/>
      <c r="P35" s="140"/>
      <c r="Q35" s="140"/>
      <c r="R35" s="142"/>
      <c r="S35" s="198"/>
      <c r="T35" s="199"/>
    </row>
    <row r="36" spans="1:20" ht="12.75" customHeight="1">
      <c r="A36" s="143">
        <v>14</v>
      </c>
      <c r="B36" s="145"/>
      <c r="C36" s="146"/>
      <c r="D36" s="139" t="s">
        <v>237</v>
      </c>
      <c r="E36" s="141"/>
      <c r="F36" s="151">
        <v>42341</v>
      </c>
      <c r="G36" s="139" t="s">
        <v>221</v>
      </c>
      <c r="H36" s="153"/>
      <c r="I36" s="153"/>
      <c r="J36" s="141"/>
      <c r="K36" s="155" t="s">
        <v>199</v>
      </c>
      <c r="L36" s="157"/>
      <c r="M36" s="158"/>
      <c r="N36" s="161"/>
      <c r="O36" s="195">
        <v>42361</v>
      </c>
      <c r="P36" s="139"/>
      <c r="Q36" s="139"/>
      <c r="R36" s="141"/>
      <c r="S36" s="139">
        <v>1</v>
      </c>
      <c r="T36" s="141"/>
    </row>
    <row r="37" spans="1:20" ht="12.75">
      <c r="A37" s="163"/>
      <c r="B37" s="164"/>
      <c r="C37" s="165"/>
      <c r="D37" s="140"/>
      <c r="E37" s="142"/>
      <c r="F37" s="173"/>
      <c r="G37" s="140"/>
      <c r="H37" s="167"/>
      <c r="I37" s="167"/>
      <c r="J37" s="142"/>
      <c r="K37" s="168"/>
      <c r="L37" s="169"/>
      <c r="M37" s="170"/>
      <c r="N37" s="171"/>
      <c r="O37" s="200"/>
      <c r="P37" s="140"/>
      <c r="Q37" s="140"/>
      <c r="R37" s="142"/>
      <c r="S37" s="140"/>
      <c r="T37" s="142"/>
    </row>
    <row r="38" spans="1:20" ht="12.75" customHeight="1">
      <c r="A38" s="143">
        <v>15</v>
      </c>
      <c r="B38" s="145"/>
      <c r="C38" s="146"/>
      <c r="D38" s="139" t="s">
        <v>237</v>
      </c>
      <c r="E38" s="141"/>
      <c r="F38" s="151">
        <v>42349</v>
      </c>
      <c r="G38" s="139" t="s">
        <v>264</v>
      </c>
      <c r="H38" s="153"/>
      <c r="I38" s="153"/>
      <c r="J38" s="141"/>
      <c r="K38" s="155" t="s">
        <v>199</v>
      </c>
      <c r="L38" s="157"/>
      <c r="M38" s="158"/>
      <c r="N38" s="161"/>
      <c r="O38" s="195">
        <v>42349</v>
      </c>
      <c r="P38" s="139"/>
      <c r="Q38" s="139"/>
      <c r="R38" s="141"/>
      <c r="S38" s="139">
        <v>1</v>
      </c>
      <c r="T38" s="141"/>
    </row>
    <row r="39" spans="1:20" ht="12.75">
      <c r="A39" s="163"/>
      <c r="B39" s="164"/>
      <c r="C39" s="165"/>
      <c r="D39" s="140"/>
      <c r="E39" s="142"/>
      <c r="F39" s="173"/>
      <c r="G39" s="140"/>
      <c r="H39" s="167"/>
      <c r="I39" s="167"/>
      <c r="J39" s="142"/>
      <c r="K39" s="168"/>
      <c r="L39" s="169"/>
      <c r="M39" s="170"/>
      <c r="N39" s="171"/>
      <c r="O39" s="167"/>
      <c r="P39" s="140"/>
      <c r="Q39" s="140"/>
      <c r="R39" s="142"/>
      <c r="S39" s="140"/>
      <c r="T39" s="142"/>
    </row>
    <row r="40" spans="1:20" ht="12.75" customHeight="1">
      <c r="A40" s="143">
        <v>16</v>
      </c>
      <c r="B40" s="145"/>
      <c r="C40" s="179"/>
      <c r="D40" s="153" t="s">
        <v>237</v>
      </c>
      <c r="E40" s="141"/>
      <c r="F40" s="151">
        <v>42352</v>
      </c>
      <c r="G40" s="139" t="s">
        <v>265</v>
      </c>
      <c r="H40" s="153"/>
      <c r="I40" s="153"/>
      <c r="J40" s="141"/>
      <c r="K40" s="155" t="s">
        <v>199</v>
      </c>
      <c r="L40" s="157"/>
      <c r="M40" s="158"/>
      <c r="N40" s="161"/>
      <c r="O40" s="195">
        <v>42361</v>
      </c>
      <c r="P40" s="139"/>
      <c r="Q40" s="139"/>
      <c r="R40" s="141"/>
      <c r="S40" s="139">
        <v>1</v>
      </c>
      <c r="T40" s="141"/>
    </row>
    <row r="41" spans="1:20" ht="12.75">
      <c r="A41" s="163"/>
      <c r="B41" s="164"/>
      <c r="C41" s="180"/>
      <c r="D41" s="167"/>
      <c r="E41" s="142"/>
      <c r="F41" s="173"/>
      <c r="G41" s="140"/>
      <c r="H41" s="167"/>
      <c r="I41" s="167"/>
      <c r="J41" s="142"/>
      <c r="K41" s="168"/>
      <c r="L41" s="169"/>
      <c r="M41" s="170"/>
      <c r="N41" s="171"/>
      <c r="O41" s="167"/>
      <c r="P41" s="140"/>
      <c r="Q41" s="140"/>
      <c r="R41" s="142"/>
      <c r="S41" s="140"/>
      <c r="T41" s="142"/>
    </row>
    <row r="42" spans="1:20" ht="12.75" customHeight="1">
      <c r="A42" s="143">
        <v>17</v>
      </c>
      <c r="B42" s="145"/>
      <c r="C42" s="146"/>
      <c r="D42" s="139" t="s">
        <v>220</v>
      </c>
      <c r="E42" s="141"/>
      <c r="F42" s="151">
        <v>42405</v>
      </c>
      <c r="G42" s="139" t="s">
        <v>236</v>
      </c>
      <c r="H42" s="153"/>
      <c r="I42" s="153"/>
      <c r="J42" s="141"/>
      <c r="K42" s="155"/>
      <c r="L42" s="157" t="s">
        <v>235</v>
      </c>
      <c r="M42" s="158"/>
      <c r="N42" s="161"/>
      <c r="O42" s="195">
        <v>42430</v>
      </c>
      <c r="P42" s="139" t="s">
        <v>213</v>
      </c>
      <c r="Q42" s="139"/>
      <c r="R42" s="141"/>
      <c r="S42" s="139">
        <v>1</v>
      </c>
      <c r="T42" s="141"/>
    </row>
    <row r="43" spans="1:20" ht="12.75">
      <c r="A43" s="163"/>
      <c r="B43" s="164"/>
      <c r="C43" s="165"/>
      <c r="D43" s="140"/>
      <c r="E43" s="142"/>
      <c r="F43" s="173"/>
      <c r="G43" s="140"/>
      <c r="H43" s="167"/>
      <c r="I43" s="167"/>
      <c r="J43" s="142"/>
      <c r="K43" s="168"/>
      <c r="L43" s="169"/>
      <c r="M43" s="170"/>
      <c r="N43" s="171"/>
      <c r="O43" s="167"/>
      <c r="P43" s="140"/>
      <c r="Q43" s="140"/>
      <c r="R43" s="142"/>
      <c r="S43" s="140"/>
      <c r="T43" s="142"/>
    </row>
    <row r="44" spans="1:20" ht="12.75" customHeight="1">
      <c r="A44" s="143">
        <v>18</v>
      </c>
      <c r="B44" s="145"/>
      <c r="C44" s="146"/>
      <c r="D44" s="139" t="s">
        <v>234</v>
      </c>
      <c r="E44" s="141"/>
      <c r="F44" s="151">
        <v>42409</v>
      </c>
      <c r="G44" s="139" t="s">
        <v>233</v>
      </c>
      <c r="H44" s="153"/>
      <c r="I44" s="153"/>
      <c r="J44" s="141"/>
      <c r="K44" s="155" t="s">
        <v>199</v>
      </c>
      <c r="L44" s="157"/>
      <c r="M44" s="158"/>
      <c r="N44" s="161"/>
      <c r="O44" s="195">
        <v>42409</v>
      </c>
      <c r="P44" s="139"/>
      <c r="Q44" s="139"/>
      <c r="R44" s="141"/>
      <c r="S44" s="139">
        <v>1</v>
      </c>
      <c r="T44" s="141"/>
    </row>
    <row r="45" spans="1:20" ht="12.75">
      <c r="A45" s="163"/>
      <c r="B45" s="164"/>
      <c r="C45" s="165"/>
      <c r="D45" s="140"/>
      <c r="E45" s="142"/>
      <c r="F45" s="173"/>
      <c r="G45" s="140"/>
      <c r="H45" s="167"/>
      <c r="I45" s="167"/>
      <c r="J45" s="142"/>
      <c r="K45" s="168"/>
      <c r="L45" s="169"/>
      <c r="M45" s="170"/>
      <c r="N45" s="171"/>
      <c r="O45" s="167"/>
      <c r="P45" s="140"/>
      <c r="Q45" s="140"/>
      <c r="R45" s="142"/>
      <c r="S45" s="140"/>
      <c r="T45" s="142"/>
    </row>
    <row r="46" spans="1:20" ht="12.75" customHeight="1">
      <c r="A46" s="143">
        <v>19</v>
      </c>
      <c r="B46" s="145"/>
      <c r="C46" s="146"/>
      <c r="D46" s="139" t="s">
        <v>232</v>
      </c>
      <c r="E46" s="141"/>
      <c r="F46" s="151">
        <v>42409</v>
      </c>
      <c r="G46" s="139" t="s">
        <v>208</v>
      </c>
      <c r="H46" s="153"/>
      <c r="I46" s="153"/>
      <c r="J46" s="141"/>
      <c r="K46" s="155" t="s">
        <v>199</v>
      </c>
      <c r="L46" s="157"/>
      <c r="M46" s="158"/>
      <c r="N46" s="161"/>
      <c r="O46" s="195">
        <v>42450</v>
      </c>
      <c r="P46" s="139"/>
      <c r="Q46" s="139"/>
      <c r="R46" s="141"/>
      <c r="S46" s="139">
        <v>1</v>
      </c>
      <c r="T46" s="141"/>
    </row>
    <row r="47" spans="1:20" ht="12.75">
      <c r="A47" s="163"/>
      <c r="B47" s="164"/>
      <c r="C47" s="165"/>
      <c r="D47" s="140"/>
      <c r="E47" s="142"/>
      <c r="F47" s="173"/>
      <c r="G47" s="140"/>
      <c r="H47" s="167"/>
      <c r="I47" s="167"/>
      <c r="J47" s="142"/>
      <c r="K47" s="168"/>
      <c r="L47" s="169"/>
      <c r="M47" s="170"/>
      <c r="N47" s="171"/>
      <c r="O47" s="167"/>
      <c r="P47" s="140"/>
      <c r="Q47" s="140"/>
      <c r="R47" s="142"/>
      <c r="S47" s="140"/>
      <c r="T47" s="142"/>
    </row>
    <row r="48" spans="1:20" ht="12.75" customHeight="1">
      <c r="A48" s="143">
        <v>20</v>
      </c>
      <c r="B48" s="145"/>
      <c r="C48" s="179"/>
      <c r="D48" s="153" t="s">
        <v>207</v>
      </c>
      <c r="E48" s="141"/>
      <c r="F48" s="151">
        <v>42409</v>
      </c>
      <c r="G48" s="139" t="s">
        <v>231</v>
      </c>
      <c r="H48" s="153"/>
      <c r="I48" s="153"/>
      <c r="J48" s="141"/>
      <c r="K48" s="155" t="s">
        <v>199</v>
      </c>
      <c r="L48" s="157"/>
      <c r="M48" s="158"/>
      <c r="N48" s="161"/>
      <c r="O48" s="195">
        <v>42409</v>
      </c>
      <c r="P48" s="139"/>
      <c r="Q48" s="139"/>
      <c r="R48" s="141"/>
      <c r="S48" s="139">
        <v>1</v>
      </c>
      <c r="T48" s="141"/>
    </row>
    <row r="49" spans="1:20" ht="12.75">
      <c r="A49" s="163"/>
      <c r="B49" s="164"/>
      <c r="C49" s="180"/>
      <c r="D49" s="167"/>
      <c r="E49" s="142"/>
      <c r="F49" s="173"/>
      <c r="G49" s="140"/>
      <c r="H49" s="167"/>
      <c r="I49" s="167"/>
      <c r="J49" s="142"/>
      <c r="K49" s="168"/>
      <c r="L49" s="169"/>
      <c r="M49" s="170"/>
      <c r="N49" s="171"/>
      <c r="O49" s="167"/>
      <c r="P49" s="140"/>
      <c r="Q49" s="140"/>
      <c r="R49" s="142"/>
      <c r="S49" s="140"/>
      <c r="T49" s="142"/>
    </row>
    <row r="50" spans="1:20" ht="12.75" customHeight="1">
      <c r="A50" s="143">
        <v>21</v>
      </c>
      <c r="B50" s="145"/>
      <c r="C50" s="146"/>
      <c r="D50" s="139" t="s">
        <v>207</v>
      </c>
      <c r="E50" s="141"/>
      <c r="F50" s="151">
        <v>42416</v>
      </c>
      <c r="G50" s="139" t="s">
        <v>262</v>
      </c>
      <c r="H50" s="153"/>
      <c r="I50" s="153"/>
      <c r="J50" s="141"/>
      <c r="K50" s="155"/>
      <c r="L50" s="157" t="s">
        <v>230</v>
      </c>
      <c r="M50" s="158"/>
      <c r="N50" s="161" t="s">
        <v>199</v>
      </c>
      <c r="O50" s="153"/>
      <c r="P50" s="139" t="s">
        <v>213</v>
      </c>
      <c r="Q50" s="139"/>
      <c r="R50" s="141"/>
      <c r="S50" s="139"/>
      <c r="T50" s="141"/>
    </row>
    <row r="51" spans="1:20" ht="12.75">
      <c r="A51" s="163"/>
      <c r="B51" s="164"/>
      <c r="C51" s="165"/>
      <c r="D51" s="140"/>
      <c r="E51" s="142"/>
      <c r="F51" s="173"/>
      <c r="G51" s="140"/>
      <c r="H51" s="167"/>
      <c r="I51" s="167"/>
      <c r="J51" s="142"/>
      <c r="K51" s="168"/>
      <c r="L51" s="169"/>
      <c r="M51" s="170"/>
      <c r="N51" s="171"/>
      <c r="O51" s="167"/>
      <c r="P51" s="140"/>
      <c r="Q51" s="140"/>
      <c r="R51" s="142"/>
      <c r="S51" s="140"/>
      <c r="T51" s="142"/>
    </row>
    <row r="52" spans="1:20" ht="12.75" customHeight="1">
      <c r="A52" s="143">
        <v>22</v>
      </c>
      <c r="B52" s="145"/>
      <c r="C52" s="146"/>
      <c r="D52" s="139" t="s">
        <v>229</v>
      </c>
      <c r="E52" s="141"/>
      <c r="F52" s="151">
        <v>42426</v>
      </c>
      <c r="G52" s="139" t="s">
        <v>228</v>
      </c>
      <c r="H52" s="153"/>
      <c r="I52" s="153"/>
      <c r="J52" s="141"/>
      <c r="K52" s="155"/>
      <c r="L52" s="157"/>
      <c r="M52" s="158"/>
      <c r="N52" s="161" t="s">
        <v>199</v>
      </c>
      <c r="O52" s="195"/>
      <c r="P52" s="139"/>
      <c r="Q52" s="139"/>
      <c r="R52" s="141"/>
      <c r="S52" s="139"/>
      <c r="T52" s="141"/>
    </row>
    <row r="53" spans="1:20" ht="12.75">
      <c r="A53" s="163"/>
      <c r="B53" s="164"/>
      <c r="C53" s="165"/>
      <c r="D53" s="140"/>
      <c r="E53" s="142"/>
      <c r="F53" s="173"/>
      <c r="G53" s="140"/>
      <c r="H53" s="167"/>
      <c r="I53" s="167"/>
      <c r="J53" s="142"/>
      <c r="K53" s="168"/>
      <c r="L53" s="169"/>
      <c r="M53" s="170"/>
      <c r="N53" s="171"/>
      <c r="O53" s="167"/>
      <c r="P53" s="140"/>
      <c r="Q53" s="140"/>
      <c r="R53" s="142"/>
      <c r="S53" s="140"/>
      <c r="T53" s="142"/>
    </row>
    <row r="54" spans="1:20" ht="12.75" customHeight="1">
      <c r="A54" s="143">
        <v>23</v>
      </c>
      <c r="B54" s="139" t="s">
        <v>227</v>
      </c>
      <c r="C54" s="153"/>
      <c r="D54" s="139"/>
      <c r="E54" s="141"/>
      <c r="F54" s="151">
        <v>42463</v>
      </c>
      <c r="G54" s="139" t="s">
        <v>266</v>
      </c>
      <c r="H54" s="153"/>
      <c r="I54" s="153"/>
      <c r="J54" s="141"/>
      <c r="K54" s="155" t="s">
        <v>199</v>
      </c>
      <c r="L54" s="157"/>
      <c r="M54" s="158"/>
      <c r="N54" s="161"/>
      <c r="O54" s="195">
        <v>42464</v>
      </c>
      <c r="P54" s="139"/>
      <c r="Q54" s="139"/>
      <c r="R54" s="141"/>
      <c r="S54" s="139">
        <v>1</v>
      </c>
      <c r="T54" s="141"/>
    </row>
    <row r="55" spans="1:20" ht="12.75">
      <c r="A55" s="163"/>
      <c r="B55" s="140"/>
      <c r="C55" s="167"/>
      <c r="D55" s="140"/>
      <c r="E55" s="142"/>
      <c r="F55" s="173"/>
      <c r="G55" s="140"/>
      <c r="H55" s="167"/>
      <c r="I55" s="167"/>
      <c r="J55" s="142"/>
      <c r="K55" s="168"/>
      <c r="L55" s="169"/>
      <c r="M55" s="170"/>
      <c r="N55" s="171"/>
      <c r="O55" s="167"/>
      <c r="P55" s="140"/>
      <c r="Q55" s="140"/>
      <c r="R55" s="142"/>
      <c r="S55" s="140"/>
      <c r="T55" s="142"/>
    </row>
    <row r="56" spans="1:20" ht="12.75" customHeight="1">
      <c r="A56" s="189">
        <v>24</v>
      </c>
      <c r="B56" s="139"/>
      <c r="C56" s="141"/>
      <c r="D56" s="153" t="s">
        <v>261</v>
      </c>
      <c r="E56" s="141"/>
      <c r="F56" s="151">
        <v>42471</v>
      </c>
      <c r="G56" s="139" t="s">
        <v>267</v>
      </c>
      <c r="H56" s="153"/>
      <c r="I56" s="153"/>
      <c r="J56" s="141"/>
      <c r="K56" s="155"/>
      <c r="L56" s="157" t="s">
        <v>226</v>
      </c>
      <c r="M56" s="158"/>
      <c r="N56" s="161"/>
      <c r="O56" s="172"/>
      <c r="P56" s="139" t="s">
        <v>196</v>
      </c>
      <c r="Q56" s="139"/>
      <c r="R56" s="141"/>
      <c r="S56" s="191"/>
      <c r="T56" s="192"/>
    </row>
    <row r="57" spans="1:20" ht="12.75">
      <c r="A57" s="190"/>
      <c r="B57" s="140"/>
      <c r="C57" s="142"/>
      <c r="D57" s="167"/>
      <c r="E57" s="142"/>
      <c r="F57" s="173"/>
      <c r="G57" s="140"/>
      <c r="H57" s="167"/>
      <c r="I57" s="167"/>
      <c r="J57" s="142"/>
      <c r="K57" s="168"/>
      <c r="L57" s="169"/>
      <c r="M57" s="170"/>
      <c r="N57" s="171"/>
      <c r="O57" s="173"/>
      <c r="P57" s="184"/>
      <c r="Q57" s="140"/>
      <c r="R57" s="142"/>
      <c r="S57" s="193"/>
      <c r="T57" s="194"/>
    </row>
    <row r="58" spans="1:20" ht="12.75">
      <c r="A58" s="178">
        <v>25</v>
      </c>
      <c r="B58" s="145"/>
      <c r="C58" s="179"/>
      <c r="D58" s="181" t="s">
        <v>241</v>
      </c>
      <c r="E58" s="182"/>
      <c r="F58" s="183">
        <v>42436</v>
      </c>
      <c r="G58" s="184" t="s">
        <v>268</v>
      </c>
      <c r="H58" s="181"/>
      <c r="I58" s="181"/>
      <c r="J58" s="182"/>
      <c r="K58" s="185" t="s">
        <v>199</v>
      </c>
      <c r="L58" s="186"/>
      <c r="M58" s="187"/>
      <c r="N58" s="188"/>
      <c r="O58" s="183">
        <v>42597</v>
      </c>
      <c r="P58" s="139"/>
      <c r="Q58" s="139"/>
      <c r="R58" s="141"/>
      <c r="S58" s="139">
        <v>1</v>
      </c>
      <c r="T58" s="141"/>
    </row>
    <row r="59" spans="1:20" ht="12.75">
      <c r="A59" s="163"/>
      <c r="B59" s="164"/>
      <c r="C59" s="180"/>
      <c r="D59" s="167"/>
      <c r="E59" s="142"/>
      <c r="F59" s="166"/>
      <c r="G59" s="140"/>
      <c r="H59" s="167"/>
      <c r="I59" s="167"/>
      <c r="J59" s="142"/>
      <c r="K59" s="168"/>
      <c r="L59" s="169"/>
      <c r="M59" s="170"/>
      <c r="N59" s="171"/>
      <c r="O59" s="173"/>
      <c r="P59" s="140"/>
      <c r="Q59" s="140"/>
      <c r="R59" s="142"/>
      <c r="S59" s="140"/>
      <c r="T59" s="142"/>
    </row>
    <row r="60" spans="1:20" ht="12.75">
      <c r="A60" s="143">
        <v>26</v>
      </c>
      <c r="B60" s="174"/>
      <c r="C60" s="175"/>
      <c r="D60" s="139" t="s">
        <v>248</v>
      </c>
      <c r="E60" s="141"/>
      <c r="F60" s="151">
        <v>42439</v>
      </c>
      <c r="G60" s="139" t="s">
        <v>269</v>
      </c>
      <c r="H60" s="153"/>
      <c r="I60" s="153"/>
      <c r="J60" s="141"/>
      <c r="K60" s="155" t="s">
        <v>199</v>
      </c>
      <c r="L60" s="157"/>
      <c r="M60" s="158"/>
      <c r="N60" s="161"/>
      <c r="O60" s="151">
        <v>42439</v>
      </c>
      <c r="P60" s="139"/>
      <c r="Q60" s="139"/>
      <c r="R60" s="141"/>
      <c r="S60" s="139">
        <v>1</v>
      </c>
      <c r="T60" s="141"/>
    </row>
    <row r="61" spans="1:20" ht="12.75">
      <c r="A61" s="163"/>
      <c r="B61" s="176"/>
      <c r="C61" s="177"/>
      <c r="D61" s="140"/>
      <c r="E61" s="142"/>
      <c r="F61" s="166"/>
      <c r="G61" s="140"/>
      <c r="H61" s="167"/>
      <c r="I61" s="167"/>
      <c r="J61" s="142"/>
      <c r="K61" s="168"/>
      <c r="L61" s="169"/>
      <c r="M61" s="170"/>
      <c r="N61" s="171"/>
      <c r="O61" s="166"/>
      <c r="P61" s="140"/>
      <c r="Q61" s="140"/>
      <c r="R61" s="142"/>
      <c r="S61" s="140"/>
      <c r="T61" s="142"/>
    </row>
    <row r="62" spans="1:20" ht="12.75">
      <c r="A62" s="143">
        <v>27</v>
      </c>
      <c r="B62" s="145"/>
      <c r="C62" s="146"/>
      <c r="D62" s="139" t="s">
        <v>227</v>
      </c>
      <c r="E62" s="141"/>
      <c r="F62" s="151">
        <v>42451</v>
      </c>
      <c r="G62" s="139" t="s">
        <v>247</v>
      </c>
      <c r="H62" s="153"/>
      <c r="I62" s="153"/>
      <c r="J62" s="141"/>
      <c r="K62" s="155" t="s">
        <v>199</v>
      </c>
      <c r="L62" s="157"/>
      <c r="M62" s="158"/>
      <c r="N62" s="161"/>
      <c r="O62" s="151">
        <v>42466</v>
      </c>
      <c r="P62" s="172"/>
      <c r="Q62" s="153"/>
      <c r="R62" s="141"/>
      <c r="S62" s="139">
        <v>1</v>
      </c>
      <c r="T62" s="141"/>
    </row>
    <row r="63" spans="1:20" ht="12.75">
      <c r="A63" s="163"/>
      <c r="B63" s="164"/>
      <c r="C63" s="165"/>
      <c r="D63" s="140"/>
      <c r="E63" s="142"/>
      <c r="F63" s="166"/>
      <c r="G63" s="140"/>
      <c r="H63" s="167"/>
      <c r="I63" s="167"/>
      <c r="J63" s="142"/>
      <c r="K63" s="168"/>
      <c r="L63" s="169"/>
      <c r="M63" s="170"/>
      <c r="N63" s="171"/>
      <c r="O63" s="166"/>
      <c r="P63" s="173"/>
      <c r="Q63" s="167"/>
      <c r="R63" s="142"/>
      <c r="S63" s="140"/>
      <c r="T63" s="142"/>
    </row>
    <row r="64" spans="1:20" ht="12.75">
      <c r="A64" s="143">
        <v>28</v>
      </c>
      <c r="B64" s="139" t="s">
        <v>227</v>
      </c>
      <c r="C64" s="153"/>
      <c r="D64" s="139"/>
      <c r="E64" s="141"/>
      <c r="F64" s="151">
        <v>42457</v>
      </c>
      <c r="G64" s="139" t="s">
        <v>246</v>
      </c>
      <c r="H64" s="153"/>
      <c r="I64" s="153"/>
      <c r="J64" s="141"/>
      <c r="K64" s="155" t="s">
        <v>199</v>
      </c>
      <c r="L64" s="157"/>
      <c r="M64" s="158"/>
      <c r="N64" s="161"/>
      <c r="O64" s="151">
        <v>42473</v>
      </c>
      <c r="P64" s="139"/>
      <c r="Q64" s="139"/>
      <c r="R64" s="141"/>
      <c r="S64" s="139">
        <v>2</v>
      </c>
      <c r="T64" s="141"/>
    </row>
    <row r="65" spans="1:20" ht="12.75">
      <c r="A65" s="163"/>
      <c r="B65" s="140"/>
      <c r="C65" s="167"/>
      <c r="D65" s="140"/>
      <c r="E65" s="142"/>
      <c r="F65" s="166"/>
      <c r="G65" s="140"/>
      <c r="H65" s="167"/>
      <c r="I65" s="167"/>
      <c r="J65" s="142"/>
      <c r="K65" s="168"/>
      <c r="L65" s="169"/>
      <c r="M65" s="170"/>
      <c r="N65" s="171"/>
      <c r="O65" s="166"/>
      <c r="P65" s="140"/>
      <c r="Q65" s="140"/>
      <c r="R65" s="142"/>
      <c r="S65" s="140"/>
      <c r="T65" s="142"/>
    </row>
    <row r="66" spans="1:20" ht="12.75">
      <c r="A66" s="143">
        <v>29</v>
      </c>
      <c r="B66" s="145"/>
      <c r="C66" s="146"/>
      <c r="D66" s="139" t="s">
        <v>227</v>
      </c>
      <c r="E66" s="141"/>
      <c r="F66" s="151">
        <v>42480</v>
      </c>
      <c r="G66" s="139" t="s">
        <v>270</v>
      </c>
      <c r="H66" s="153"/>
      <c r="I66" s="153"/>
      <c r="J66" s="141"/>
      <c r="K66" s="155"/>
      <c r="L66" s="157" t="s">
        <v>245</v>
      </c>
      <c r="M66" s="158"/>
      <c r="N66" s="161"/>
      <c r="O66" s="151"/>
      <c r="P66" s="172" t="s">
        <v>244</v>
      </c>
      <c r="Q66" s="153" t="s">
        <v>243</v>
      </c>
      <c r="R66" s="141"/>
      <c r="S66" s="139"/>
      <c r="T66" s="141"/>
    </row>
    <row r="67" spans="1:20" ht="12.75">
      <c r="A67" s="163"/>
      <c r="B67" s="164"/>
      <c r="C67" s="165"/>
      <c r="D67" s="140"/>
      <c r="E67" s="142"/>
      <c r="F67" s="166"/>
      <c r="G67" s="140"/>
      <c r="H67" s="167"/>
      <c r="I67" s="167"/>
      <c r="J67" s="142"/>
      <c r="K67" s="168"/>
      <c r="L67" s="169"/>
      <c r="M67" s="170"/>
      <c r="N67" s="171"/>
      <c r="O67" s="166"/>
      <c r="P67" s="173"/>
      <c r="Q67" s="167"/>
      <c r="R67" s="142"/>
      <c r="S67" s="140"/>
      <c r="T67" s="142"/>
    </row>
    <row r="68" spans="1:20" ht="12.75">
      <c r="A68" s="143">
        <v>30</v>
      </c>
      <c r="B68" s="145"/>
      <c r="C68" s="146"/>
      <c r="D68" s="139" t="s">
        <v>241</v>
      </c>
      <c r="E68" s="141"/>
      <c r="F68" s="151">
        <v>42491</v>
      </c>
      <c r="G68" s="139" t="s">
        <v>271</v>
      </c>
      <c r="H68" s="153"/>
      <c r="I68" s="153"/>
      <c r="J68" s="141"/>
      <c r="K68" s="155" t="s">
        <v>199</v>
      </c>
      <c r="L68" s="157"/>
      <c r="M68" s="158"/>
      <c r="N68" s="161"/>
      <c r="O68" s="151">
        <v>42571</v>
      </c>
      <c r="P68" s="139"/>
      <c r="Q68" s="139"/>
      <c r="R68" s="141"/>
      <c r="S68" s="139">
        <v>1</v>
      </c>
      <c r="T68" s="141"/>
    </row>
    <row r="69" spans="1:20" ht="12.75">
      <c r="A69" s="163"/>
      <c r="B69" s="164"/>
      <c r="C69" s="165"/>
      <c r="D69" s="140"/>
      <c r="E69" s="142"/>
      <c r="F69" s="166"/>
      <c r="G69" s="140"/>
      <c r="H69" s="167"/>
      <c r="I69" s="167"/>
      <c r="J69" s="142"/>
      <c r="K69" s="168"/>
      <c r="L69" s="169"/>
      <c r="M69" s="170"/>
      <c r="N69" s="171"/>
      <c r="O69" s="166"/>
      <c r="P69" s="140"/>
      <c r="Q69" s="140"/>
      <c r="R69" s="142"/>
      <c r="S69" s="140"/>
      <c r="T69" s="142"/>
    </row>
    <row r="70" spans="1:20" ht="12.75">
      <c r="A70" s="143">
        <v>31</v>
      </c>
      <c r="B70" s="145"/>
      <c r="C70" s="146"/>
      <c r="D70" s="139" t="s">
        <v>241</v>
      </c>
      <c r="E70" s="141"/>
      <c r="F70" s="151">
        <v>42492</v>
      </c>
      <c r="G70" s="139" t="s">
        <v>242</v>
      </c>
      <c r="H70" s="153"/>
      <c r="I70" s="153"/>
      <c r="J70" s="141"/>
      <c r="K70" s="155" t="s">
        <v>199</v>
      </c>
      <c r="L70" s="157"/>
      <c r="M70" s="158"/>
      <c r="N70" s="161"/>
      <c r="O70" s="151">
        <v>42515</v>
      </c>
      <c r="P70" s="139"/>
      <c r="Q70" s="139"/>
      <c r="R70" s="141"/>
      <c r="S70" s="139">
        <v>1</v>
      </c>
      <c r="T70" s="141"/>
    </row>
    <row r="71" spans="1:20" ht="12.75">
      <c r="A71" s="163"/>
      <c r="B71" s="164"/>
      <c r="C71" s="165"/>
      <c r="D71" s="140"/>
      <c r="E71" s="142"/>
      <c r="F71" s="166"/>
      <c r="G71" s="140"/>
      <c r="H71" s="167"/>
      <c r="I71" s="167"/>
      <c r="J71" s="142"/>
      <c r="K71" s="168"/>
      <c r="L71" s="169"/>
      <c r="M71" s="170"/>
      <c r="N71" s="171"/>
      <c r="O71" s="166"/>
      <c r="P71" s="140"/>
      <c r="Q71" s="140"/>
      <c r="R71" s="142"/>
      <c r="S71" s="140"/>
      <c r="T71" s="142"/>
    </row>
    <row r="72" spans="1:20" ht="12.75">
      <c r="A72" s="143">
        <v>32</v>
      </c>
      <c r="B72" s="145"/>
      <c r="C72" s="146"/>
      <c r="D72" s="139" t="s">
        <v>241</v>
      </c>
      <c r="E72" s="141"/>
      <c r="F72" s="151">
        <v>42503</v>
      </c>
      <c r="G72" s="139" t="s">
        <v>272</v>
      </c>
      <c r="H72" s="153"/>
      <c r="I72" s="153"/>
      <c r="J72" s="141"/>
      <c r="K72" s="155" t="s">
        <v>199</v>
      </c>
      <c r="L72" s="157"/>
      <c r="M72" s="158"/>
      <c r="N72" s="161"/>
      <c r="O72" s="151">
        <v>42506</v>
      </c>
      <c r="P72" s="139"/>
      <c r="Q72" s="139"/>
      <c r="R72" s="141"/>
      <c r="S72" s="139">
        <v>1</v>
      </c>
      <c r="T72" s="141"/>
    </row>
    <row r="73" spans="1:20" ht="12.75">
      <c r="A73" s="144"/>
      <c r="B73" s="147"/>
      <c r="C73" s="148"/>
      <c r="D73" s="149"/>
      <c r="E73" s="150"/>
      <c r="F73" s="152"/>
      <c r="G73" s="149"/>
      <c r="H73" s="154"/>
      <c r="I73" s="154"/>
      <c r="J73" s="150"/>
      <c r="K73" s="156"/>
      <c r="L73" s="159"/>
      <c r="M73" s="160"/>
      <c r="N73" s="162"/>
      <c r="O73" s="152"/>
      <c r="P73" s="149"/>
      <c r="Q73" s="149"/>
      <c r="R73" s="150"/>
      <c r="S73" s="149"/>
      <c r="T73" s="150"/>
    </row>
  </sheetData>
  <sheetProtection/>
  <mergeCells count="400">
    <mergeCell ref="L32:M33"/>
    <mergeCell ref="N30:N31"/>
    <mergeCell ref="O30:O31"/>
    <mergeCell ref="S32:T33"/>
    <mergeCell ref="Q32:R33"/>
    <mergeCell ref="P32:P33"/>
    <mergeCell ref="Q22:R23"/>
    <mergeCell ref="O24:O25"/>
    <mergeCell ref="S26:T27"/>
    <mergeCell ref="S28:T29"/>
    <mergeCell ref="P22:P23"/>
    <mergeCell ref="S22:T23"/>
    <mergeCell ref="Q24:R25"/>
    <mergeCell ref="P24:P25"/>
    <mergeCell ref="S24:T25"/>
    <mergeCell ref="Q28:R29"/>
    <mergeCell ref="O28:O29"/>
    <mergeCell ref="P28:P29"/>
    <mergeCell ref="S30:T31"/>
    <mergeCell ref="Q26:R27"/>
    <mergeCell ref="Q30:R31"/>
    <mergeCell ref="P30:P31"/>
    <mergeCell ref="O26:O27"/>
    <mergeCell ref="P26:P27"/>
    <mergeCell ref="O32:O33"/>
    <mergeCell ref="O20:O21"/>
    <mergeCell ref="N22:N23"/>
    <mergeCell ref="O22:O23"/>
    <mergeCell ref="K22:K23"/>
    <mergeCell ref="O16:O17"/>
    <mergeCell ref="O18:O19"/>
    <mergeCell ref="L22:M23"/>
    <mergeCell ref="K18:K19"/>
    <mergeCell ref="P16:P17"/>
    <mergeCell ref="P18:P19"/>
    <mergeCell ref="L16:M17"/>
    <mergeCell ref="N16:N17"/>
    <mergeCell ref="K20:K21"/>
    <mergeCell ref="N18:N19"/>
    <mergeCell ref="L18:M19"/>
    <mergeCell ref="L20:M21"/>
    <mergeCell ref="P20:P21"/>
    <mergeCell ref="N20:N21"/>
    <mergeCell ref="S10:T11"/>
    <mergeCell ref="L9:M9"/>
    <mergeCell ref="N10:N11"/>
    <mergeCell ref="O10:O11"/>
    <mergeCell ref="N14:N15"/>
    <mergeCell ref="N12:N13"/>
    <mergeCell ref="O12:O13"/>
    <mergeCell ref="O14:O15"/>
    <mergeCell ref="P12:P13"/>
    <mergeCell ref="P14:P15"/>
    <mergeCell ref="S7:T9"/>
    <mergeCell ref="Q12:R13"/>
    <mergeCell ref="Q14:R15"/>
    <mergeCell ref="L14:M15"/>
    <mergeCell ref="L12:M13"/>
    <mergeCell ref="G7:J9"/>
    <mergeCell ref="K7:N8"/>
    <mergeCell ref="O7:O9"/>
    <mergeCell ref="P7:P9"/>
    <mergeCell ref="Q7:R9"/>
    <mergeCell ref="L10:M11"/>
    <mergeCell ref="A5:B5"/>
    <mergeCell ref="B8:C9"/>
    <mergeCell ref="D8:E9"/>
    <mergeCell ref="D7:E7"/>
    <mergeCell ref="A7:A9"/>
    <mergeCell ref="A10:A11"/>
    <mergeCell ref="G10:J11"/>
    <mergeCell ref="B10:C11"/>
    <mergeCell ref="D10:E11"/>
    <mergeCell ref="A24:A25"/>
    <mergeCell ref="F28:F29"/>
    <mergeCell ref="A32:A33"/>
    <mergeCell ref="D20:E21"/>
    <mergeCell ref="D22:E23"/>
    <mergeCell ref="A30:A31"/>
    <mergeCell ref="A26:A27"/>
    <mergeCell ref="A28:A29"/>
    <mergeCell ref="B32:C33"/>
    <mergeCell ref="F30:F31"/>
    <mergeCell ref="D28:E29"/>
    <mergeCell ref="F32:F33"/>
    <mergeCell ref="B28:C29"/>
    <mergeCell ref="D30:E31"/>
    <mergeCell ref="B20:C21"/>
    <mergeCell ref="B22:C23"/>
    <mergeCell ref="B24:C25"/>
    <mergeCell ref="B30:C31"/>
    <mergeCell ref="B26:C27"/>
    <mergeCell ref="F26:F27"/>
    <mergeCell ref="K24:K25"/>
    <mergeCell ref="D32:E33"/>
    <mergeCell ref="D26:E27"/>
    <mergeCell ref="K32:K33"/>
    <mergeCell ref="F20:F21"/>
    <mergeCell ref="L28:M29"/>
    <mergeCell ref="N28:N29"/>
    <mergeCell ref="G26:J27"/>
    <mergeCell ref="K28:K29"/>
    <mergeCell ref="L24:M25"/>
    <mergeCell ref="F24:F25"/>
    <mergeCell ref="D24:E25"/>
    <mergeCell ref="N24:N25"/>
    <mergeCell ref="K26:K27"/>
    <mergeCell ref="L26:M27"/>
    <mergeCell ref="N26:N27"/>
    <mergeCell ref="G24:J25"/>
    <mergeCell ref="G32:J33"/>
    <mergeCell ref="G28:J29"/>
    <mergeCell ref="G22:J23"/>
    <mergeCell ref="N32:N33"/>
    <mergeCell ref="L30:M31"/>
    <mergeCell ref="K30:K31"/>
    <mergeCell ref="G30:J31"/>
    <mergeCell ref="A18:A19"/>
    <mergeCell ref="K10:K11"/>
    <mergeCell ref="B12:C13"/>
    <mergeCell ref="D12:E13"/>
    <mergeCell ref="F10:F11"/>
    <mergeCell ref="G18:J19"/>
    <mergeCell ref="B14:C15"/>
    <mergeCell ref="F14:F15"/>
    <mergeCell ref="F22:F23"/>
    <mergeCell ref="D18:E19"/>
    <mergeCell ref="G20:J21"/>
    <mergeCell ref="A20:A21"/>
    <mergeCell ref="A22:A23"/>
    <mergeCell ref="F12:F13"/>
    <mergeCell ref="G16:J17"/>
    <mergeCell ref="D16:E17"/>
    <mergeCell ref="B16:C17"/>
    <mergeCell ref="G12:J13"/>
    <mergeCell ref="B18:C19"/>
    <mergeCell ref="Q16:R17"/>
    <mergeCell ref="Q18:R19"/>
    <mergeCell ref="Q20:R21"/>
    <mergeCell ref="S18:T19"/>
    <mergeCell ref="S20:T21"/>
    <mergeCell ref="A3:T3"/>
    <mergeCell ref="S12:T13"/>
    <mergeCell ref="S14:T15"/>
    <mergeCell ref="S16:T17"/>
    <mergeCell ref="G14:J15"/>
    <mergeCell ref="F16:F17"/>
    <mergeCell ref="Q10:R11"/>
    <mergeCell ref="D14:E15"/>
    <mergeCell ref="F18:F19"/>
    <mergeCell ref="A12:A13"/>
    <mergeCell ref="A14:A15"/>
    <mergeCell ref="A16:A17"/>
    <mergeCell ref="K14:K15"/>
    <mergeCell ref="K12:K13"/>
    <mergeCell ref="K16:K17"/>
    <mergeCell ref="B7:C7"/>
    <mergeCell ref="P10:P11"/>
    <mergeCell ref="C5:S5"/>
    <mergeCell ref="F7:F9"/>
    <mergeCell ref="Q34:R35"/>
    <mergeCell ref="S34:T35"/>
    <mergeCell ref="A36:A37"/>
    <mergeCell ref="B36:C37"/>
    <mergeCell ref="D36:E37"/>
    <mergeCell ref="F36:F37"/>
    <mergeCell ref="G36:J37"/>
    <mergeCell ref="K36:K37"/>
    <mergeCell ref="L36:M37"/>
    <mergeCell ref="N36:N37"/>
    <mergeCell ref="O36:O37"/>
    <mergeCell ref="P36:P37"/>
    <mergeCell ref="Q36:R37"/>
    <mergeCell ref="S36:T37"/>
    <mergeCell ref="A34:A35"/>
    <mergeCell ref="B34:C35"/>
    <mergeCell ref="D34:E35"/>
    <mergeCell ref="F34:F35"/>
    <mergeCell ref="G34:J35"/>
    <mergeCell ref="K34:K35"/>
    <mergeCell ref="L34:M35"/>
    <mergeCell ref="N34:N35"/>
    <mergeCell ref="P34:P35"/>
    <mergeCell ref="O34:O35"/>
    <mergeCell ref="P38:P39"/>
    <mergeCell ref="Q38:R39"/>
    <mergeCell ref="S38:T39"/>
    <mergeCell ref="A40:A41"/>
    <mergeCell ref="B40:C41"/>
    <mergeCell ref="D40:E41"/>
    <mergeCell ref="F40:F41"/>
    <mergeCell ref="G40:J41"/>
    <mergeCell ref="K40:K41"/>
    <mergeCell ref="L40:M41"/>
    <mergeCell ref="N40:N41"/>
    <mergeCell ref="O40:O41"/>
    <mergeCell ref="P40:P41"/>
    <mergeCell ref="Q40:R41"/>
    <mergeCell ref="S40:T41"/>
    <mergeCell ref="A38:A39"/>
    <mergeCell ref="B38:C39"/>
    <mergeCell ref="D38:E39"/>
    <mergeCell ref="F38:F39"/>
    <mergeCell ref="G38:J39"/>
    <mergeCell ref="K38:K39"/>
    <mergeCell ref="L38:M39"/>
    <mergeCell ref="N38:N39"/>
    <mergeCell ref="O38:O39"/>
    <mergeCell ref="P42:P43"/>
    <mergeCell ref="Q42:R43"/>
    <mergeCell ref="S42:T43"/>
    <mergeCell ref="A44:A45"/>
    <mergeCell ref="B44:C45"/>
    <mergeCell ref="D44:E45"/>
    <mergeCell ref="F44:F45"/>
    <mergeCell ref="G44:J45"/>
    <mergeCell ref="K44:K45"/>
    <mergeCell ref="L44:M45"/>
    <mergeCell ref="N44:N45"/>
    <mergeCell ref="O44:O45"/>
    <mergeCell ref="P44:P45"/>
    <mergeCell ref="Q44:R45"/>
    <mergeCell ref="S44:T45"/>
    <mergeCell ref="A42:A43"/>
    <mergeCell ref="B42:C43"/>
    <mergeCell ref="D42:E43"/>
    <mergeCell ref="F42:F43"/>
    <mergeCell ref="G42:J43"/>
    <mergeCell ref="K42:K43"/>
    <mergeCell ref="L42:M43"/>
    <mergeCell ref="N42:N43"/>
    <mergeCell ref="O42:O43"/>
    <mergeCell ref="P46:P47"/>
    <mergeCell ref="Q46:R47"/>
    <mergeCell ref="S46:T47"/>
    <mergeCell ref="A48:A49"/>
    <mergeCell ref="B48:C49"/>
    <mergeCell ref="D48:E49"/>
    <mergeCell ref="F48:F49"/>
    <mergeCell ref="G48:J49"/>
    <mergeCell ref="K48:K49"/>
    <mergeCell ref="L48:M49"/>
    <mergeCell ref="N48:N49"/>
    <mergeCell ref="O48:O49"/>
    <mergeCell ref="P48:P49"/>
    <mergeCell ref="Q48:R49"/>
    <mergeCell ref="S48:T49"/>
    <mergeCell ref="A46:A47"/>
    <mergeCell ref="B46:C47"/>
    <mergeCell ref="D46:E47"/>
    <mergeCell ref="F46:F47"/>
    <mergeCell ref="G46:J47"/>
    <mergeCell ref="K46:K47"/>
    <mergeCell ref="L46:M47"/>
    <mergeCell ref="N46:N47"/>
    <mergeCell ref="O46:O47"/>
    <mergeCell ref="P50:P51"/>
    <mergeCell ref="Q50:R51"/>
    <mergeCell ref="S50:T51"/>
    <mergeCell ref="A52:A53"/>
    <mergeCell ref="B52:C53"/>
    <mergeCell ref="D52:E53"/>
    <mergeCell ref="F52:F53"/>
    <mergeCell ref="G52:J53"/>
    <mergeCell ref="K52:K53"/>
    <mergeCell ref="L52:M53"/>
    <mergeCell ref="N52:N53"/>
    <mergeCell ref="O52:O53"/>
    <mergeCell ref="P52:P53"/>
    <mergeCell ref="Q52:R53"/>
    <mergeCell ref="S52:T53"/>
    <mergeCell ref="A50:A51"/>
    <mergeCell ref="B50:C51"/>
    <mergeCell ref="D50:E51"/>
    <mergeCell ref="F50:F51"/>
    <mergeCell ref="G50:J51"/>
    <mergeCell ref="K50:K51"/>
    <mergeCell ref="L50:M51"/>
    <mergeCell ref="N50:N51"/>
    <mergeCell ref="O50:O51"/>
    <mergeCell ref="P54:P55"/>
    <mergeCell ref="Q54:R55"/>
    <mergeCell ref="S54:T55"/>
    <mergeCell ref="A56:A57"/>
    <mergeCell ref="B56:C57"/>
    <mergeCell ref="D56:E57"/>
    <mergeCell ref="F56:F57"/>
    <mergeCell ref="G56:J57"/>
    <mergeCell ref="K56:K57"/>
    <mergeCell ref="L56:M57"/>
    <mergeCell ref="N56:N57"/>
    <mergeCell ref="O56:O57"/>
    <mergeCell ref="P56:P57"/>
    <mergeCell ref="Q56:R57"/>
    <mergeCell ref="S56:T57"/>
    <mergeCell ref="A54:A55"/>
    <mergeCell ref="B54:C55"/>
    <mergeCell ref="D54:E55"/>
    <mergeCell ref="F54:F55"/>
    <mergeCell ref="G54:J55"/>
    <mergeCell ref="K54:K55"/>
    <mergeCell ref="L54:M55"/>
    <mergeCell ref="N54:N55"/>
    <mergeCell ref="O54:O55"/>
    <mergeCell ref="P58:P59"/>
    <mergeCell ref="Q58:R59"/>
    <mergeCell ref="S58:T59"/>
    <mergeCell ref="A60:A61"/>
    <mergeCell ref="B60:C61"/>
    <mergeCell ref="D60:E61"/>
    <mergeCell ref="F60:F61"/>
    <mergeCell ref="G60:J61"/>
    <mergeCell ref="K60:K61"/>
    <mergeCell ref="L60:M61"/>
    <mergeCell ref="N60:N61"/>
    <mergeCell ref="O60:O61"/>
    <mergeCell ref="P60:P61"/>
    <mergeCell ref="Q60:R61"/>
    <mergeCell ref="S60:T61"/>
    <mergeCell ref="A58:A59"/>
    <mergeCell ref="B58:C59"/>
    <mergeCell ref="D58:E59"/>
    <mergeCell ref="F58:F59"/>
    <mergeCell ref="G58:J59"/>
    <mergeCell ref="K58:K59"/>
    <mergeCell ref="L58:M59"/>
    <mergeCell ref="N58:N59"/>
    <mergeCell ref="O58:O59"/>
    <mergeCell ref="P62:P63"/>
    <mergeCell ref="Q62:R63"/>
    <mergeCell ref="S62:T63"/>
    <mergeCell ref="A64:A65"/>
    <mergeCell ref="B64:C65"/>
    <mergeCell ref="D64:E65"/>
    <mergeCell ref="F64:F65"/>
    <mergeCell ref="G64:J65"/>
    <mergeCell ref="K64:K65"/>
    <mergeCell ref="L64:M65"/>
    <mergeCell ref="N64:N65"/>
    <mergeCell ref="O64:O65"/>
    <mergeCell ref="P64:P65"/>
    <mergeCell ref="Q64:R65"/>
    <mergeCell ref="S64:T65"/>
    <mergeCell ref="A62:A63"/>
    <mergeCell ref="B62:C63"/>
    <mergeCell ref="D62:E63"/>
    <mergeCell ref="F62:F63"/>
    <mergeCell ref="G62:J63"/>
    <mergeCell ref="K62:K63"/>
    <mergeCell ref="L62:M63"/>
    <mergeCell ref="N62:N63"/>
    <mergeCell ref="O62:O63"/>
    <mergeCell ref="P66:P67"/>
    <mergeCell ref="Q66:R67"/>
    <mergeCell ref="S66:T67"/>
    <mergeCell ref="A68:A69"/>
    <mergeCell ref="B68:C69"/>
    <mergeCell ref="D68:E69"/>
    <mergeCell ref="F68:F69"/>
    <mergeCell ref="G68:J69"/>
    <mergeCell ref="K68:K69"/>
    <mergeCell ref="L68:M69"/>
    <mergeCell ref="N68:N69"/>
    <mergeCell ref="O68:O69"/>
    <mergeCell ref="P68:P69"/>
    <mergeCell ref="Q68:R69"/>
    <mergeCell ref="S68:T69"/>
    <mergeCell ref="A66:A67"/>
    <mergeCell ref="B66:C67"/>
    <mergeCell ref="D66:E67"/>
    <mergeCell ref="F66:F67"/>
    <mergeCell ref="G66:J67"/>
    <mergeCell ref="K66:K67"/>
    <mergeCell ref="L66:M67"/>
    <mergeCell ref="N66:N67"/>
    <mergeCell ref="O66:O67"/>
    <mergeCell ref="P70:P71"/>
    <mergeCell ref="Q70:R71"/>
    <mergeCell ref="S70:T71"/>
    <mergeCell ref="A72:A73"/>
    <mergeCell ref="B72:C73"/>
    <mergeCell ref="D72:E73"/>
    <mergeCell ref="F72:F73"/>
    <mergeCell ref="G72:J73"/>
    <mergeCell ref="K72:K73"/>
    <mergeCell ref="L72:M73"/>
    <mergeCell ref="N72:N73"/>
    <mergeCell ref="O72:O73"/>
    <mergeCell ref="P72:P73"/>
    <mergeCell ref="Q72:R73"/>
    <mergeCell ref="S72:T73"/>
    <mergeCell ref="A70:A71"/>
    <mergeCell ref="B70:C71"/>
    <mergeCell ref="D70:E71"/>
    <mergeCell ref="F70:F71"/>
    <mergeCell ref="G70:J71"/>
    <mergeCell ref="K70:K71"/>
    <mergeCell ref="L70:M71"/>
    <mergeCell ref="N70:N71"/>
    <mergeCell ref="O70:O7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U49"/>
  <sheetViews>
    <sheetView zoomScalePageLayoutView="0" workbookViewId="0" topLeftCell="A34">
      <selection activeCell="F56" sqref="F56"/>
    </sheetView>
  </sheetViews>
  <sheetFormatPr defaultColWidth="9.140625" defaultRowHeight="12.75"/>
  <cols>
    <col min="1" max="1" width="15.57421875" style="0" bestFit="1" customWidth="1"/>
    <col min="2" max="2" width="9.7109375" style="0" bestFit="1" customWidth="1"/>
    <col min="3" max="3" width="5.140625" style="30" bestFit="1" customWidth="1"/>
    <col min="4" max="4" width="4.140625" style="30" bestFit="1" customWidth="1"/>
    <col min="5" max="5" width="32.140625" style="27" customWidth="1"/>
    <col min="6" max="6" width="36.57421875" style="0" bestFit="1" customWidth="1"/>
    <col min="7" max="7" width="32.00390625" style="0" customWidth="1"/>
  </cols>
  <sheetData>
    <row r="1" spans="1:18" ht="21">
      <c r="A1" s="250" t="s">
        <v>47</v>
      </c>
      <c r="B1" s="250"/>
      <c r="C1" s="250"/>
      <c r="D1" s="250"/>
      <c r="E1" s="250"/>
      <c r="F1" s="250"/>
      <c r="G1" s="250"/>
      <c r="H1" s="250"/>
      <c r="I1" s="250"/>
      <c r="J1" s="250"/>
      <c r="K1" s="250"/>
      <c r="L1" s="250"/>
      <c r="M1" s="250"/>
      <c r="N1" s="250"/>
      <c r="O1" s="250"/>
      <c r="P1" s="250"/>
      <c r="Q1" s="250"/>
      <c r="R1" s="250"/>
    </row>
    <row r="2" spans="1:18" ht="21">
      <c r="A2" s="20" t="s">
        <v>11</v>
      </c>
      <c r="B2" s="249" t="s">
        <v>131</v>
      </c>
      <c r="C2" s="249"/>
      <c r="D2" s="249"/>
      <c r="E2" s="249"/>
      <c r="F2" s="249"/>
      <c r="G2" s="20"/>
      <c r="H2" s="20"/>
      <c r="I2" s="20"/>
      <c r="J2" s="20"/>
      <c r="K2" s="20"/>
      <c r="L2" s="20"/>
      <c r="M2" s="20"/>
      <c r="N2" s="20"/>
      <c r="O2" s="20"/>
      <c r="P2" s="20"/>
      <c r="Q2" s="20"/>
      <c r="R2" s="20"/>
    </row>
    <row r="3" spans="1:7" ht="14.25">
      <c r="A3" s="22" t="s">
        <v>98</v>
      </c>
      <c r="B3" s="22" t="s">
        <v>97</v>
      </c>
      <c r="C3" s="22" t="s">
        <v>12</v>
      </c>
      <c r="D3" s="22" t="s">
        <v>18</v>
      </c>
      <c r="E3" s="22" t="s">
        <v>96</v>
      </c>
      <c r="F3" s="22" t="s">
        <v>24</v>
      </c>
      <c r="G3" s="22" t="s">
        <v>25</v>
      </c>
    </row>
    <row r="4" spans="1:7" ht="12.75">
      <c r="A4" s="28"/>
      <c r="B4" s="21" t="s">
        <v>69</v>
      </c>
      <c r="C4" s="36" t="s">
        <v>68</v>
      </c>
      <c r="D4" s="36" t="s">
        <v>67</v>
      </c>
      <c r="E4" s="21" t="s">
        <v>66</v>
      </c>
      <c r="F4" s="21" t="s">
        <v>65</v>
      </c>
      <c r="G4" s="21" t="s">
        <v>64</v>
      </c>
    </row>
    <row r="5" spans="1:7" ht="12.75">
      <c r="A5" s="28"/>
      <c r="B5" s="21" t="s">
        <v>130</v>
      </c>
      <c r="C5" s="36" t="s">
        <v>68</v>
      </c>
      <c r="D5" s="36" t="s">
        <v>67</v>
      </c>
      <c r="E5" s="21" t="s">
        <v>42</v>
      </c>
      <c r="F5" s="21" t="s">
        <v>77</v>
      </c>
      <c r="G5" s="21" t="s">
        <v>37</v>
      </c>
    </row>
    <row r="6" spans="1:7" ht="12.75">
      <c r="A6" s="28" t="s">
        <v>274</v>
      </c>
      <c r="B6" s="21" t="s">
        <v>129</v>
      </c>
      <c r="C6" s="36" t="s">
        <v>68</v>
      </c>
      <c r="D6" s="36" t="s">
        <v>67</v>
      </c>
      <c r="E6" s="21" t="s">
        <v>75</v>
      </c>
      <c r="F6" s="21" t="s">
        <v>99</v>
      </c>
      <c r="G6" s="21" t="s">
        <v>76</v>
      </c>
    </row>
    <row r="7" spans="1:7" ht="12.75">
      <c r="A7" s="28"/>
      <c r="B7" s="21" t="s">
        <v>128</v>
      </c>
      <c r="C7" s="36" t="s">
        <v>68</v>
      </c>
      <c r="D7" s="36" t="s">
        <v>67</v>
      </c>
      <c r="E7" s="21" t="s">
        <v>42</v>
      </c>
      <c r="F7" s="21" t="s">
        <v>65</v>
      </c>
      <c r="G7" s="21" t="s">
        <v>76</v>
      </c>
    </row>
    <row r="8" spans="1:7" ht="12.75">
      <c r="A8" s="28" t="s">
        <v>275</v>
      </c>
      <c r="B8" s="21" t="s">
        <v>108</v>
      </c>
      <c r="C8" s="36" t="s">
        <v>127</v>
      </c>
      <c r="D8" s="36" t="s">
        <v>67</v>
      </c>
      <c r="E8" s="21" t="s">
        <v>15</v>
      </c>
      <c r="F8" s="21" t="s">
        <v>20</v>
      </c>
      <c r="G8" s="21" t="s">
        <v>76</v>
      </c>
    </row>
    <row r="9" spans="1:7" ht="12.75">
      <c r="A9" s="28" t="s">
        <v>276</v>
      </c>
      <c r="B9" s="21"/>
      <c r="C9" s="36" t="s">
        <v>73</v>
      </c>
      <c r="D9" s="36" t="s">
        <v>73</v>
      </c>
      <c r="E9" s="21" t="s">
        <v>73</v>
      </c>
      <c r="F9" s="21" t="s">
        <v>126</v>
      </c>
      <c r="G9" s="21" t="s">
        <v>41</v>
      </c>
    </row>
    <row r="10" spans="1:7" ht="12.75">
      <c r="A10" s="28" t="s">
        <v>277</v>
      </c>
      <c r="B10" s="21" t="s">
        <v>125</v>
      </c>
      <c r="C10" s="36" t="s">
        <v>84</v>
      </c>
      <c r="D10" s="36" t="s">
        <v>67</v>
      </c>
      <c r="E10" s="21" t="s">
        <v>15</v>
      </c>
      <c r="F10" s="21" t="s">
        <v>92</v>
      </c>
      <c r="G10" s="21" t="s">
        <v>40</v>
      </c>
    </row>
    <row r="11" spans="1:7" ht="12.75">
      <c r="A11" s="28" t="s">
        <v>278</v>
      </c>
      <c r="B11" s="21"/>
      <c r="C11" s="36" t="s">
        <v>68</v>
      </c>
      <c r="D11" s="36" t="s">
        <v>71</v>
      </c>
      <c r="E11" s="21" t="s">
        <v>116</v>
      </c>
      <c r="F11" s="21" t="s">
        <v>124</v>
      </c>
      <c r="G11" s="21" t="s">
        <v>76</v>
      </c>
    </row>
    <row r="12" spans="1:7" ht="12.75">
      <c r="A12" s="28"/>
      <c r="B12" s="21" t="s">
        <v>123</v>
      </c>
      <c r="C12" s="36" t="s">
        <v>68</v>
      </c>
      <c r="D12" s="36" t="s">
        <v>67</v>
      </c>
      <c r="E12" s="21" t="s">
        <v>42</v>
      </c>
      <c r="F12" s="21" t="s">
        <v>122</v>
      </c>
      <c r="G12" s="21" t="s">
        <v>76</v>
      </c>
    </row>
    <row r="13" spans="1:7" ht="12.75">
      <c r="A13" s="28"/>
      <c r="B13" s="21" t="s">
        <v>121</v>
      </c>
      <c r="C13" s="36" t="s">
        <v>84</v>
      </c>
      <c r="D13" s="36" t="s">
        <v>67</v>
      </c>
      <c r="E13" s="21" t="s">
        <v>42</v>
      </c>
      <c r="F13" s="21" t="s">
        <v>77</v>
      </c>
      <c r="G13" s="21" t="s">
        <v>40</v>
      </c>
    </row>
    <row r="14" spans="1:7" ht="12.75">
      <c r="A14" s="28" t="s">
        <v>279</v>
      </c>
      <c r="B14" s="21"/>
      <c r="C14" s="36" t="s">
        <v>68</v>
      </c>
      <c r="D14" s="36" t="s">
        <v>67</v>
      </c>
      <c r="E14" s="21" t="s">
        <v>120</v>
      </c>
      <c r="F14" s="21" t="s">
        <v>119</v>
      </c>
      <c r="G14" s="21" t="s">
        <v>109</v>
      </c>
    </row>
    <row r="15" spans="1:7" ht="12.75">
      <c r="A15" s="28"/>
      <c r="B15" s="21" t="s">
        <v>118</v>
      </c>
      <c r="C15" s="36" t="s">
        <v>84</v>
      </c>
      <c r="D15" s="36" t="s">
        <v>84</v>
      </c>
      <c r="E15" s="21" t="s">
        <v>42</v>
      </c>
      <c r="F15" s="21" t="s">
        <v>70</v>
      </c>
      <c r="G15" s="21" t="s">
        <v>76</v>
      </c>
    </row>
    <row r="16" spans="1:7" ht="12.75">
      <c r="A16" s="28" t="s">
        <v>280</v>
      </c>
      <c r="B16" s="21"/>
      <c r="C16" s="36" t="s">
        <v>84</v>
      </c>
      <c r="D16" s="36" t="s">
        <v>84</v>
      </c>
      <c r="E16" s="21" t="s">
        <v>70</v>
      </c>
      <c r="F16" s="21" t="s">
        <v>42</v>
      </c>
      <c r="G16" s="21" t="s">
        <v>41</v>
      </c>
    </row>
    <row r="17" spans="1:7" ht="12.75">
      <c r="A17" s="28" t="s">
        <v>281</v>
      </c>
      <c r="B17" s="21"/>
      <c r="C17" s="36" t="s">
        <v>84</v>
      </c>
      <c r="D17" s="36" t="s">
        <v>67</v>
      </c>
      <c r="E17" s="21" t="s">
        <v>92</v>
      </c>
      <c r="F17" s="21" t="s">
        <v>117</v>
      </c>
      <c r="G17" s="21" t="s">
        <v>76</v>
      </c>
    </row>
    <row r="18" spans="1:7" ht="12.75">
      <c r="A18" s="28" t="s">
        <v>282</v>
      </c>
      <c r="B18" s="21"/>
      <c r="C18" s="36" t="s">
        <v>68</v>
      </c>
      <c r="D18" s="36" t="s">
        <v>67</v>
      </c>
      <c r="E18" s="21" t="s">
        <v>116</v>
      </c>
      <c r="F18" s="21" t="s">
        <v>16</v>
      </c>
      <c r="G18" s="21" t="s">
        <v>76</v>
      </c>
    </row>
    <row r="19" spans="1:7" ht="12.75">
      <c r="A19" s="28"/>
      <c r="B19" s="21" t="s">
        <v>115</v>
      </c>
      <c r="C19" s="36" t="s">
        <v>68</v>
      </c>
      <c r="D19" s="36" t="s">
        <v>67</v>
      </c>
      <c r="E19" s="21" t="s">
        <v>114</v>
      </c>
      <c r="F19" s="21" t="s">
        <v>113</v>
      </c>
      <c r="G19" s="21" t="s">
        <v>37</v>
      </c>
    </row>
    <row r="20" spans="1:7" ht="12.75">
      <c r="A20" s="28"/>
      <c r="B20" s="21" t="s">
        <v>112</v>
      </c>
      <c r="C20" s="36" t="s">
        <v>68</v>
      </c>
      <c r="D20" s="36" t="s">
        <v>67</v>
      </c>
      <c r="E20" s="21" t="s">
        <v>12</v>
      </c>
      <c r="F20" s="21" t="s">
        <v>70</v>
      </c>
      <c r="G20" s="21" t="s">
        <v>41</v>
      </c>
    </row>
    <row r="21" spans="1:7" ht="12.75">
      <c r="A21" s="28" t="s">
        <v>283</v>
      </c>
      <c r="B21" s="21"/>
      <c r="C21" s="36" t="s">
        <v>68</v>
      </c>
      <c r="D21" s="36" t="s">
        <v>67</v>
      </c>
      <c r="E21" s="21" t="s">
        <v>70</v>
      </c>
      <c r="F21" s="21" t="s">
        <v>111</v>
      </c>
      <c r="G21" s="21" t="s">
        <v>41</v>
      </c>
    </row>
    <row r="22" spans="1:7" ht="12.75">
      <c r="A22" s="28" t="s">
        <v>284</v>
      </c>
      <c r="B22" s="21"/>
      <c r="C22" s="36" t="s">
        <v>68</v>
      </c>
      <c r="D22" s="36" t="s">
        <v>67</v>
      </c>
      <c r="E22" s="21" t="s">
        <v>70</v>
      </c>
      <c r="F22" s="21" t="s">
        <v>110</v>
      </c>
      <c r="G22" s="21" t="s">
        <v>109</v>
      </c>
    </row>
    <row r="23" spans="1:7" ht="12.75">
      <c r="A23" s="28" t="s">
        <v>285</v>
      </c>
      <c r="B23" s="21" t="s">
        <v>108</v>
      </c>
      <c r="C23" s="36" t="s">
        <v>68</v>
      </c>
      <c r="D23" s="36" t="s">
        <v>67</v>
      </c>
      <c r="E23" s="21" t="s">
        <v>12</v>
      </c>
      <c r="F23" s="21" t="s">
        <v>70</v>
      </c>
      <c r="G23" s="21" t="s">
        <v>40</v>
      </c>
    </row>
    <row r="24" spans="1:7" ht="12.75">
      <c r="A24" s="28" t="s">
        <v>286</v>
      </c>
      <c r="B24" s="21"/>
      <c r="C24" s="36" t="s">
        <v>68</v>
      </c>
      <c r="D24" s="36" t="s">
        <v>67</v>
      </c>
      <c r="E24" s="21" t="s">
        <v>20</v>
      </c>
      <c r="F24" s="21" t="s">
        <v>12</v>
      </c>
      <c r="G24" s="21" t="s">
        <v>76</v>
      </c>
    </row>
    <row r="25" spans="1:7" ht="12.75">
      <c r="A25" s="28" t="s">
        <v>287</v>
      </c>
      <c r="B25" s="21"/>
      <c r="C25" s="36" t="s">
        <v>68</v>
      </c>
      <c r="D25" s="36" t="s">
        <v>67</v>
      </c>
      <c r="E25" s="21" t="s">
        <v>107</v>
      </c>
      <c r="F25" s="21" t="s">
        <v>22</v>
      </c>
      <c r="G25" s="21" t="s">
        <v>41</v>
      </c>
    </row>
    <row r="26" spans="1:7" ht="12.75">
      <c r="A26" s="28" t="s">
        <v>288</v>
      </c>
      <c r="B26" s="21"/>
      <c r="C26" s="36" t="s">
        <v>72</v>
      </c>
      <c r="D26" s="36" t="s">
        <v>71</v>
      </c>
      <c r="E26" s="21" t="s">
        <v>106</v>
      </c>
      <c r="F26" s="21" t="s">
        <v>22</v>
      </c>
      <c r="G26" s="21" t="s">
        <v>41</v>
      </c>
    </row>
    <row r="27" spans="1:7" ht="12.75">
      <c r="A27" s="28" t="s">
        <v>289</v>
      </c>
      <c r="B27" s="21"/>
      <c r="C27" s="36" t="s">
        <v>72</v>
      </c>
      <c r="D27" s="36" t="s">
        <v>71</v>
      </c>
      <c r="E27" s="21" t="s">
        <v>20</v>
      </c>
      <c r="F27" s="21" t="s">
        <v>105</v>
      </c>
      <c r="G27" s="21" t="s">
        <v>41</v>
      </c>
    </row>
    <row r="28" spans="1:7" ht="12.75">
      <c r="A28" s="28"/>
      <c r="B28" s="21" t="s">
        <v>104</v>
      </c>
      <c r="C28" s="36" t="s">
        <v>68</v>
      </c>
      <c r="D28" s="36" t="s">
        <v>67</v>
      </c>
      <c r="E28" s="21" t="s">
        <v>81</v>
      </c>
      <c r="F28" s="21" t="s">
        <v>70</v>
      </c>
      <c r="G28" s="21" t="s">
        <v>40</v>
      </c>
    </row>
    <row r="29" spans="1:7" ht="26.25">
      <c r="A29" s="28"/>
      <c r="B29" s="21" t="s">
        <v>103</v>
      </c>
      <c r="C29" s="36" t="s">
        <v>68</v>
      </c>
      <c r="D29" s="36" t="s">
        <v>67</v>
      </c>
      <c r="E29" s="21" t="s">
        <v>83</v>
      </c>
      <c r="F29" s="21" t="s">
        <v>102</v>
      </c>
      <c r="G29" s="21" t="s">
        <v>40</v>
      </c>
    </row>
    <row r="30" spans="1:7" ht="12.75">
      <c r="A30" s="28" t="s">
        <v>290</v>
      </c>
      <c r="B30" s="21"/>
      <c r="C30" s="36" t="s">
        <v>68</v>
      </c>
      <c r="D30" s="36" t="s">
        <v>67</v>
      </c>
      <c r="E30" s="21" t="s">
        <v>101</v>
      </c>
      <c r="F30" s="21" t="s">
        <v>83</v>
      </c>
      <c r="G30" s="21" t="s">
        <v>76</v>
      </c>
    </row>
    <row r="31" spans="1:7" ht="12.75">
      <c r="A31" s="28" t="s">
        <v>291</v>
      </c>
      <c r="B31" s="21"/>
      <c r="C31" s="36" t="s">
        <v>68</v>
      </c>
      <c r="D31" s="36" t="s">
        <v>67</v>
      </c>
      <c r="E31" s="21" t="s">
        <v>70</v>
      </c>
      <c r="F31" s="21" t="s">
        <v>100</v>
      </c>
      <c r="G31" s="21" t="s">
        <v>41</v>
      </c>
    </row>
    <row r="32" spans="1:7" ht="12.75">
      <c r="A32" s="28" t="s">
        <v>292</v>
      </c>
      <c r="B32" s="21"/>
      <c r="C32" s="36" t="s">
        <v>68</v>
      </c>
      <c r="D32" s="36" t="s">
        <v>71</v>
      </c>
      <c r="E32" s="21" t="s">
        <v>99</v>
      </c>
      <c r="F32" s="21" t="s">
        <v>22</v>
      </c>
      <c r="G32" s="21" t="s">
        <v>41</v>
      </c>
    </row>
    <row r="33" spans="1:7" ht="12.75">
      <c r="A33" s="28"/>
      <c r="B33" s="21" t="s">
        <v>95</v>
      </c>
      <c r="C33" s="36" t="s">
        <v>68</v>
      </c>
      <c r="D33" s="36" t="s">
        <v>71</v>
      </c>
      <c r="E33" s="21" t="s">
        <v>94</v>
      </c>
      <c r="F33" s="21" t="s">
        <v>93</v>
      </c>
      <c r="G33" s="21" t="s">
        <v>40</v>
      </c>
    </row>
    <row r="34" spans="1:7" ht="12.75">
      <c r="A34" s="28" t="s">
        <v>293</v>
      </c>
      <c r="B34" s="21"/>
      <c r="C34" s="36" t="s">
        <v>68</v>
      </c>
      <c r="D34" s="36" t="s">
        <v>67</v>
      </c>
      <c r="E34" s="21" t="s">
        <v>92</v>
      </c>
      <c r="F34" s="21" t="s">
        <v>12</v>
      </c>
      <c r="G34" s="21" t="s">
        <v>40</v>
      </c>
    </row>
    <row r="35" spans="1:7" ht="26.25">
      <c r="A35" s="28"/>
      <c r="B35" s="21" t="s">
        <v>91</v>
      </c>
      <c r="C35" s="36" t="s">
        <v>72</v>
      </c>
      <c r="D35" s="36" t="s">
        <v>67</v>
      </c>
      <c r="E35" s="21" t="s">
        <v>22</v>
      </c>
      <c r="F35" s="21" t="s">
        <v>90</v>
      </c>
      <c r="G35" s="21" t="s">
        <v>76</v>
      </c>
    </row>
    <row r="36" spans="1:7" ht="26.25">
      <c r="A36" s="28"/>
      <c r="B36" s="21" t="s">
        <v>89</v>
      </c>
      <c r="C36" s="36" t="s">
        <v>72</v>
      </c>
      <c r="D36" s="36" t="s">
        <v>71</v>
      </c>
      <c r="E36" s="21" t="s">
        <v>88</v>
      </c>
      <c r="F36" s="21" t="s">
        <v>70</v>
      </c>
      <c r="G36" s="21" t="s">
        <v>76</v>
      </c>
    </row>
    <row r="37" spans="1:7" ht="12.75">
      <c r="A37" s="28"/>
      <c r="B37" s="21" t="s">
        <v>87</v>
      </c>
      <c r="C37" s="36" t="s">
        <v>68</v>
      </c>
      <c r="D37" s="36" t="s">
        <v>67</v>
      </c>
      <c r="E37" s="21" t="s">
        <v>12</v>
      </c>
      <c r="F37" s="21" t="s">
        <v>86</v>
      </c>
      <c r="G37" s="21" t="s">
        <v>40</v>
      </c>
    </row>
    <row r="38" spans="1:7" ht="26.25">
      <c r="A38" s="28"/>
      <c r="B38" s="21" t="s">
        <v>85</v>
      </c>
      <c r="C38" s="36" t="s">
        <v>84</v>
      </c>
      <c r="D38" s="36" t="s">
        <v>67</v>
      </c>
      <c r="E38" s="21" t="s">
        <v>83</v>
      </c>
      <c r="F38" s="21" t="s">
        <v>82</v>
      </c>
      <c r="G38" s="21" t="s">
        <v>40</v>
      </c>
    </row>
    <row r="39" spans="1:7" ht="12.75">
      <c r="A39" s="28" t="s">
        <v>294</v>
      </c>
      <c r="B39" s="21"/>
      <c r="C39" s="36" t="s">
        <v>68</v>
      </c>
      <c r="D39" s="36" t="s">
        <v>67</v>
      </c>
      <c r="E39" s="21" t="s">
        <v>70</v>
      </c>
      <c r="F39" s="21" t="s">
        <v>81</v>
      </c>
      <c r="G39" s="21" t="s">
        <v>76</v>
      </c>
    </row>
    <row r="40" spans="1:7" ht="12.75">
      <c r="A40" s="28" t="s">
        <v>295</v>
      </c>
      <c r="B40" s="21"/>
      <c r="C40" s="36" t="s">
        <v>68</v>
      </c>
      <c r="D40" s="36" t="s">
        <v>67</v>
      </c>
      <c r="E40" s="21" t="s">
        <v>80</v>
      </c>
      <c r="F40" s="21" t="s">
        <v>22</v>
      </c>
      <c r="G40" s="21" t="s">
        <v>41</v>
      </c>
    </row>
    <row r="41" spans="1:7" ht="12.75">
      <c r="A41" s="28"/>
      <c r="B41" s="21" t="s">
        <v>79</v>
      </c>
      <c r="C41" s="36" t="s">
        <v>68</v>
      </c>
      <c r="D41" s="36" t="s">
        <v>67</v>
      </c>
      <c r="E41" s="21" t="s">
        <v>18</v>
      </c>
      <c r="F41" s="21" t="s">
        <v>78</v>
      </c>
      <c r="G41" s="21" t="s">
        <v>76</v>
      </c>
    </row>
    <row r="42" spans="1:7" ht="12.75">
      <c r="A42" s="28" t="s">
        <v>296</v>
      </c>
      <c r="B42" s="21"/>
      <c r="C42" s="36" t="s">
        <v>68</v>
      </c>
      <c r="D42" s="36" t="s">
        <v>67</v>
      </c>
      <c r="E42" s="21" t="s">
        <v>77</v>
      </c>
      <c r="F42" s="21" t="s">
        <v>42</v>
      </c>
      <c r="G42" s="21" t="s">
        <v>76</v>
      </c>
    </row>
    <row r="43" spans="1:7" ht="12.75">
      <c r="A43" s="28" t="s">
        <v>297</v>
      </c>
      <c r="B43" s="21"/>
      <c r="C43" s="36" t="s">
        <v>72</v>
      </c>
      <c r="D43" s="36" t="s">
        <v>67</v>
      </c>
      <c r="E43" s="28" t="s">
        <v>22</v>
      </c>
      <c r="F43" s="21" t="s">
        <v>75</v>
      </c>
      <c r="G43" s="21" t="s">
        <v>41</v>
      </c>
    </row>
    <row r="44" spans="1:7" ht="12.75">
      <c r="A44" s="28" t="s">
        <v>298</v>
      </c>
      <c r="B44" s="21"/>
      <c r="C44" s="36" t="s">
        <v>72</v>
      </c>
      <c r="D44" s="36" t="s">
        <v>71</v>
      </c>
      <c r="E44" s="21" t="s">
        <v>20</v>
      </c>
      <c r="F44" s="21" t="s">
        <v>74</v>
      </c>
      <c r="G44" s="21" t="s">
        <v>64</v>
      </c>
    </row>
    <row r="45" spans="1:7" ht="12.75">
      <c r="A45" s="28" t="s">
        <v>298</v>
      </c>
      <c r="B45" s="21"/>
      <c r="C45" s="36" t="s">
        <v>72</v>
      </c>
      <c r="D45" s="36" t="s">
        <v>71</v>
      </c>
      <c r="E45" s="21" t="s">
        <v>20</v>
      </c>
      <c r="F45" s="21" t="s">
        <v>74</v>
      </c>
      <c r="G45" s="21" t="s">
        <v>41</v>
      </c>
    </row>
    <row r="46" spans="1:13" ht="13.5" thickBot="1">
      <c r="A46" s="28" t="s">
        <v>299</v>
      </c>
      <c r="B46" s="21"/>
      <c r="C46" s="36" t="s">
        <v>72</v>
      </c>
      <c r="D46" s="36" t="s">
        <v>71</v>
      </c>
      <c r="E46" s="21" t="s">
        <v>70</v>
      </c>
      <c r="F46" s="21" t="s">
        <v>15</v>
      </c>
      <c r="G46" s="39" t="s">
        <v>41</v>
      </c>
      <c r="H46" s="3"/>
      <c r="I46" s="3"/>
      <c r="J46" s="3"/>
      <c r="K46" s="3"/>
      <c r="L46" s="3"/>
      <c r="M46" s="3"/>
    </row>
    <row r="47" spans="1:21" ht="13.5" customHeight="1" thickTop="1">
      <c r="A47" s="41" t="s">
        <v>34</v>
      </c>
      <c r="B47" s="33"/>
      <c r="C47" s="33"/>
      <c r="D47" s="33"/>
      <c r="E47" s="33"/>
      <c r="F47" s="42">
        <v>43</v>
      </c>
      <c r="G47" s="33"/>
      <c r="H47" s="40"/>
      <c r="I47" s="40"/>
      <c r="J47" s="40"/>
      <c r="K47" s="40"/>
      <c r="L47" s="40"/>
      <c r="M47" s="40"/>
      <c r="N47" s="251">
        <v>43</v>
      </c>
      <c r="O47" s="251"/>
      <c r="P47" s="251"/>
      <c r="Q47" s="251"/>
      <c r="R47" s="251"/>
      <c r="S47" s="251"/>
      <c r="T47" s="251"/>
      <c r="U47" s="3"/>
    </row>
    <row r="48" spans="1:21" ht="13.5" customHeight="1" thickBot="1">
      <c r="A48" s="34"/>
      <c r="B48" s="35"/>
      <c r="C48" s="35"/>
      <c r="D48" s="35"/>
      <c r="E48" s="35"/>
      <c r="F48" s="38"/>
      <c r="G48" s="35"/>
      <c r="H48" s="40"/>
      <c r="I48" s="40"/>
      <c r="J48" s="40"/>
      <c r="K48" s="40"/>
      <c r="L48" s="40"/>
      <c r="M48" s="40"/>
      <c r="N48" s="251"/>
      <c r="O48" s="251"/>
      <c r="P48" s="251"/>
      <c r="Q48" s="251"/>
      <c r="R48" s="251"/>
      <c r="S48" s="251"/>
      <c r="T48" s="251"/>
      <c r="U48" s="3"/>
    </row>
    <row r="49" spans="14:21" ht="12.75">
      <c r="N49" s="3"/>
      <c r="O49" s="3"/>
      <c r="P49" s="3"/>
      <c r="Q49" s="3"/>
      <c r="R49" s="3"/>
      <c r="S49" s="3"/>
      <c r="T49" s="3"/>
      <c r="U49" s="3"/>
    </row>
  </sheetData>
  <sheetProtection/>
  <mergeCells count="3">
    <mergeCell ref="B2:F2"/>
    <mergeCell ref="A1:R1"/>
    <mergeCell ref="N47:T4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V130"/>
  <sheetViews>
    <sheetView zoomScalePageLayoutView="0" workbookViewId="0" topLeftCell="A1">
      <selection activeCell="D132" sqref="D132"/>
    </sheetView>
  </sheetViews>
  <sheetFormatPr defaultColWidth="9.140625" defaultRowHeight="12.75"/>
  <cols>
    <col min="1" max="1" width="36.57421875" style="0" bestFit="1" customWidth="1"/>
    <col min="2" max="2" width="5.140625" style="30" bestFit="1" customWidth="1"/>
    <col min="3" max="3" width="4.140625" style="30" bestFit="1" customWidth="1"/>
    <col min="4" max="4" width="32.140625" style="0" customWidth="1"/>
    <col min="5" max="5" width="38.421875" style="0" customWidth="1"/>
    <col min="6" max="6" width="33.00390625" style="0" bestFit="1" customWidth="1"/>
  </cols>
  <sheetData>
    <row r="1" spans="1:18" ht="21">
      <c r="A1" s="29" t="s">
        <v>48</v>
      </c>
      <c r="B1" s="32"/>
      <c r="C1" s="32"/>
      <c r="D1" s="29"/>
      <c r="E1" s="29"/>
      <c r="F1" s="29"/>
      <c r="G1" s="29"/>
      <c r="H1" s="29"/>
      <c r="I1" s="29"/>
      <c r="J1" s="29"/>
      <c r="K1" s="29"/>
      <c r="L1" s="29"/>
      <c r="M1" s="29"/>
      <c r="N1" s="29"/>
      <c r="O1" s="29"/>
      <c r="P1" s="29"/>
      <c r="Q1" s="29"/>
      <c r="R1" s="29"/>
    </row>
    <row r="2" spans="1:19" ht="15">
      <c r="A2" s="26" t="s">
        <v>11</v>
      </c>
      <c r="B2" s="252" t="s">
        <v>131</v>
      </c>
      <c r="C2" s="252"/>
      <c r="D2" s="252"/>
      <c r="E2" s="252"/>
      <c r="F2" s="252"/>
      <c r="G2" s="27"/>
      <c r="H2" s="27"/>
      <c r="I2" s="27"/>
      <c r="J2" s="27"/>
      <c r="K2" s="27"/>
      <c r="L2" s="27"/>
      <c r="M2" s="27"/>
      <c r="N2" s="27"/>
      <c r="O2" s="27"/>
      <c r="P2" s="27"/>
      <c r="Q2" s="27"/>
      <c r="R2" s="27"/>
      <c r="S2" s="27"/>
    </row>
    <row r="3" spans="1:6" ht="14.25">
      <c r="A3" s="22" t="s">
        <v>151</v>
      </c>
      <c r="B3" s="22" t="s">
        <v>12</v>
      </c>
      <c r="C3" s="22" t="s">
        <v>18</v>
      </c>
      <c r="D3" s="22" t="s">
        <v>96</v>
      </c>
      <c r="E3" s="22" t="s">
        <v>24</v>
      </c>
      <c r="F3" s="22" t="s">
        <v>25</v>
      </c>
    </row>
    <row r="4" spans="1:6" ht="12.75">
      <c r="A4" s="21" t="s">
        <v>195</v>
      </c>
      <c r="B4" s="36" t="s">
        <v>68</v>
      </c>
      <c r="C4" s="36" t="s">
        <v>67</v>
      </c>
      <c r="D4" s="28" t="s">
        <v>216</v>
      </c>
      <c r="E4" s="21" t="s">
        <v>86</v>
      </c>
      <c r="F4" s="21" t="s">
        <v>41</v>
      </c>
    </row>
    <row r="5" spans="1:6" ht="12.75">
      <c r="A5" s="21" t="s">
        <v>195</v>
      </c>
      <c r="B5" s="36" t="s">
        <v>68</v>
      </c>
      <c r="C5" s="36" t="s">
        <v>67</v>
      </c>
      <c r="D5" s="21" t="s">
        <v>216</v>
      </c>
      <c r="E5" s="21" t="s">
        <v>150</v>
      </c>
      <c r="F5" s="21" t="s">
        <v>41</v>
      </c>
    </row>
    <row r="6" spans="1:6" ht="12.75">
      <c r="A6" s="21" t="s">
        <v>195</v>
      </c>
      <c r="B6" s="36" t="s">
        <v>68</v>
      </c>
      <c r="C6" s="36" t="s">
        <v>67</v>
      </c>
      <c r="D6" s="21" t="s">
        <v>216</v>
      </c>
      <c r="E6" s="21" t="s">
        <v>135</v>
      </c>
      <c r="F6" s="21" t="s">
        <v>41</v>
      </c>
    </row>
    <row r="7" spans="1:6" ht="12.75">
      <c r="A7" s="21" t="s">
        <v>193</v>
      </c>
      <c r="B7" s="36" t="s">
        <v>68</v>
      </c>
      <c r="C7" s="36" t="s">
        <v>67</v>
      </c>
      <c r="D7" s="21" t="s">
        <v>17</v>
      </c>
      <c r="E7" s="21" t="s">
        <v>157</v>
      </c>
      <c r="F7" s="21" t="s">
        <v>41</v>
      </c>
    </row>
    <row r="8" spans="1:6" ht="12.75">
      <c r="A8" s="21" t="s">
        <v>193</v>
      </c>
      <c r="B8" s="36" t="s">
        <v>68</v>
      </c>
      <c r="C8" s="36" t="s">
        <v>67</v>
      </c>
      <c r="D8" s="21" t="s">
        <v>216</v>
      </c>
      <c r="E8" s="21" t="s">
        <v>140</v>
      </c>
      <c r="F8" s="21" t="s">
        <v>41</v>
      </c>
    </row>
    <row r="9" spans="1:6" ht="12.75">
      <c r="A9" s="21" t="s">
        <v>193</v>
      </c>
      <c r="B9" s="36" t="s">
        <v>68</v>
      </c>
      <c r="C9" s="36" t="s">
        <v>67</v>
      </c>
      <c r="D9" s="21" t="s">
        <v>194</v>
      </c>
      <c r="E9" s="21" t="s">
        <v>135</v>
      </c>
      <c r="F9" s="21" t="s">
        <v>41</v>
      </c>
    </row>
    <row r="10" spans="1:6" ht="12.75">
      <c r="A10" s="21" t="s">
        <v>193</v>
      </c>
      <c r="B10" s="36" t="s">
        <v>68</v>
      </c>
      <c r="C10" s="36" t="s">
        <v>67</v>
      </c>
      <c r="D10" s="21" t="s">
        <v>94</v>
      </c>
      <c r="E10" s="21" t="s">
        <v>135</v>
      </c>
      <c r="F10" s="21" t="s">
        <v>41</v>
      </c>
    </row>
    <row r="11" spans="1:6" ht="12.75">
      <c r="A11" s="21" t="s">
        <v>193</v>
      </c>
      <c r="B11" s="36" t="s">
        <v>68</v>
      </c>
      <c r="C11" s="36" t="s">
        <v>67</v>
      </c>
      <c r="D11" s="21" t="s">
        <v>216</v>
      </c>
      <c r="E11" s="21" t="s">
        <v>139</v>
      </c>
      <c r="F11" s="21" t="s">
        <v>41</v>
      </c>
    </row>
    <row r="12" spans="1:6" ht="12.75">
      <c r="A12" s="21" t="s">
        <v>193</v>
      </c>
      <c r="B12" s="36" t="s">
        <v>68</v>
      </c>
      <c r="C12" s="36" t="s">
        <v>67</v>
      </c>
      <c r="D12" s="21" t="s">
        <v>216</v>
      </c>
      <c r="E12" s="21" t="s">
        <v>157</v>
      </c>
      <c r="F12" s="21" t="s">
        <v>41</v>
      </c>
    </row>
    <row r="13" spans="1:6" ht="12.75">
      <c r="A13" s="21" t="s">
        <v>193</v>
      </c>
      <c r="B13" s="36" t="s">
        <v>68</v>
      </c>
      <c r="C13" s="36" t="s">
        <v>67</v>
      </c>
      <c r="D13" s="21" t="s">
        <v>216</v>
      </c>
      <c r="E13" s="21" t="s">
        <v>86</v>
      </c>
      <c r="F13" s="21" t="s">
        <v>41</v>
      </c>
    </row>
    <row r="14" spans="1:6" ht="12.75">
      <c r="A14" s="21" t="s">
        <v>193</v>
      </c>
      <c r="B14" s="36" t="s">
        <v>68</v>
      </c>
      <c r="C14" s="36" t="s">
        <v>67</v>
      </c>
      <c r="D14" s="21" t="s">
        <v>216</v>
      </c>
      <c r="E14" s="21" t="s">
        <v>140</v>
      </c>
      <c r="F14" s="21" t="s">
        <v>41</v>
      </c>
    </row>
    <row r="15" spans="1:6" ht="12.75">
      <c r="A15" s="21" t="s">
        <v>193</v>
      </c>
      <c r="B15" s="36" t="s">
        <v>68</v>
      </c>
      <c r="C15" s="36" t="s">
        <v>67</v>
      </c>
      <c r="D15" s="21" t="s">
        <v>192</v>
      </c>
      <c r="E15" s="21" t="s">
        <v>140</v>
      </c>
      <c r="F15" s="21" t="s">
        <v>41</v>
      </c>
    </row>
    <row r="16" spans="1:6" ht="12.75">
      <c r="A16" s="21" t="s">
        <v>191</v>
      </c>
      <c r="B16" s="36" t="s">
        <v>68</v>
      </c>
      <c r="C16" s="36" t="s">
        <v>71</v>
      </c>
      <c r="D16" s="21" t="s">
        <v>216</v>
      </c>
      <c r="E16" s="21" t="s">
        <v>139</v>
      </c>
      <c r="F16" s="21" t="s">
        <v>41</v>
      </c>
    </row>
    <row r="17" spans="1:6" ht="12.75">
      <c r="A17" s="21" t="s">
        <v>191</v>
      </c>
      <c r="B17" s="36" t="s">
        <v>68</v>
      </c>
      <c r="C17" s="36" t="s">
        <v>67</v>
      </c>
      <c r="D17" s="21" t="s">
        <v>15</v>
      </c>
      <c r="E17" s="21" t="s">
        <v>20</v>
      </c>
      <c r="F17" s="21" t="s">
        <v>41</v>
      </c>
    </row>
    <row r="18" spans="1:6" ht="26.25">
      <c r="A18" s="21" t="s">
        <v>191</v>
      </c>
      <c r="B18" s="36" t="s">
        <v>68</v>
      </c>
      <c r="C18" s="36" t="s">
        <v>67</v>
      </c>
      <c r="D18" s="21" t="s">
        <v>19</v>
      </c>
      <c r="E18" s="21" t="s">
        <v>185</v>
      </c>
      <c r="F18" s="21" t="s">
        <v>41</v>
      </c>
    </row>
    <row r="19" spans="1:6" ht="12.75">
      <c r="A19" s="21" t="s">
        <v>190</v>
      </c>
      <c r="B19" s="36" t="s">
        <v>72</v>
      </c>
      <c r="C19" s="36" t="s">
        <v>71</v>
      </c>
      <c r="D19" s="21" t="s">
        <v>216</v>
      </c>
      <c r="E19" s="21" t="s">
        <v>140</v>
      </c>
      <c r="F19" s="21" t="s">
        <v>41</v>
      </c>
    </row>
    <row r="20" spans="1:6" ht="12.75">
      <c r="A20" s="21" t="s">
        <v>190</v>
      </c>
      <c r="B20" s="36" t="s">
        <v>127</v>
      </c>
      <c r="C20" s="36" t="s">
        <v>71</v>
      </c>
      <c r="D20" s="21" t="s">
        <v>216</v>
      </c>
      <c r="E20" s="21" t="s">
        <v>140</v>
      </c>
      <c r="F20" s="21" t="s">
        <v>41</v>
      </c>
    </row>
    <row r="21" spans="1:6" ht="12.75">
      <c r="A21" s="21" t="s">
        <v>190</v>
      </c>
      <c r="B21" s="36" t="s">
        <v>127</v>
      </c>
      <c r="C21" s="36" t="s">
        <v>67</v>
      </c>
      <c r="D21" s="21" t="s">
        <v>216</v>
      </c>
      <c r="E21" s="21" t="s">
        <v>140</v>
      </c>
      <c r="F21" s="21" t="s">
        <v>41</v>
      </c>
    </row>
    <row r="22" spans="1:6" ht="12.75">
      <c r="A22" s="21" t="s">
        <v>190</v>
      </c>
      <c r="B22" s="36" t="s">
        <v>68</v>
      </c>
      <c r="C22" s="36" t="s">
        <v>71</v>
      </c>
      <c r="D22" s="21" t="s">
        <v>216</v>
      </c>
      <c r="E22" s="21" t="s">
        <v>20</v>
      </c>
      <c r="F22" s="21" t="s">
        <v>41</v>
      </c>
    </row>
    <row r="23" spans="1:6" ht="12.75">
      <c r="A23" s="21" t="s">
        <v>190</v>
      </c>
      <c r="B23" s="36" t="s">
        <v>68</v>
      </c>
      <c r="C23" s="36" t="s">
        <v>67</v>
      </c>
      <c r="D23" s="21" t="s">
        <v>42</v>
      </c>
      <c r="E23" s="21" t="s">
        <v>140</v>
      </c>
      <c r="F23" s="21" t="s">
        <v>41</v>
      </c>
    </row>
    <row r="24" spans="1:6" ht="12.75">
      <c r="A24" s="21" t="s">
        <v>190</v>
      </c>
      <c r="B24" s="36" t="s">
        <v>68</v>
      </c>
      <c r="C24" s="36" t="s">
        <v>67</v>
      </c>
      <c r="D24" s="21" t="s">
        <v>18</v>
      </c>
      <c r="E24" s="21" t="s">
        <v>144</v>
      </c>
      <c r="F24" s="21" t="s">
        <v>39</v>
      </c>
    </row>
    <row r="25" spans="1:6" ht="16.5" customHeight="1">
      <c r="A25" s="21" t="s">
        <v>190</v>
      </c>
      <c r="B25" s="36" t="s">
        <v>68</v>
      </c>
      <c r="C25" s="36" t="s">
        <v>67</v>
      </c>
      <c r="D25" s="21" t="s">
        <v>44</v>
      </c>
      <c r="E25" s="21" t="s">
        <v>178</v>
      </c>
      <c r="F25" s="21" t="s">
        <v>40</v>
      </c>
    </row>
    <row r="26" spans="1:6" ht="12.75">
      <c r="A26" s="21" t="s">
        <v>190</v>
      </c>
      <c r="B26" s="36" t="s">
        <v>68</v>
      </c>
      <c r="C26" s="36" t="s">
        <v>67</v>
      </c>
      <c r="D26" s="21" t="s">
        <v>216</v>
      </c>
      <c r="E26" s="21" t="s">
        <v>140</v>
      </c>
      <c r="F26" s="21" t="s">
        <v>41</v>
      </c>
    </row>
    <row r="27" spans="1:6" ht="26.25">
      <c r="A27" s="21" t="s">
        <v>188</v>
      </c>
      <c r="B27" s="36" t="s">
        <v>68</v>
      </c>
      <c r="C27" s="36" t="s">
        <v>67</v>
      </c>
      <c r="D27" s="21" t="s">
        <v>81</v>
      </c>
      <c r="E27" s="21" t="s">
        <v>189</v>
      </c>
      <c r="F27" s="21" t="s">
        <v>41</v>
      </c>
    </row>
    <row r="28" spans="1:6" ht="12.75">
      <c r="A28" s="21" t="s">
        <v>188</v>
      </c>
      <c r="B28" s="36" t="s">
        <v>72</v>
      </c>
      <c r="C28" s="36" t="s">
        <v>67</v>
      </c>
      <c r="D28" s="21" t="s">
        <v>216</v>
      </c>
      <c r="E28" s="21" t="s">
        <v>139</v>
      </c>
      <c r="F28" s="21" t="s">
        <v>41</v>
      </c>
    </row>
    <row r="29" spans="1:6" ht="12.75">
      <c r="A29" s="21" t="s">
        <v>188</v>
      </c>
      <c r="B29" s="36" t="s">
        <v>68</v>
      </c>
      <c r="C29" s="36" t="s">
        <v>67</v>
      </c>
      <c r="D29" s="21" t="s">
        <v>216</v>
      </c>
      <c r="E29" s="21" t="s">
        <v>135</v>
      </c>
      <c r="F29" s="21" t="s">
        <v>41</v>
      </c>
    </row>
    <row r="30" spans="1:6" ht="26.25">
      <c r="A30" s="25" t="s">
        <v>187</v>
      </c>
      <c r="B30" s="43" t="s">
        <v>68</v>
      </c>
      <c r="C30" s="43" t="s">
        <v>67</v>
      </c>
      <c r="D30" s="24" t="s">
        <v>186</v>
      </c>
      <c r="E30" s="24" t="s">
        <v>185</v>
      </c>
      <c r="F30" s="23" t="s">
        <v>41</v>
      </c>
    </row>
    <row r="31" spans="1:6" ht="26.25">
      <c r="A31" s="21" t="s">
        <v>184</v>
      </c>
      <c r="B31" s="36" t="s">
        <v>68</v>
      </c>
      <c r="C31" s="36" t="s">
        <v>67</v>
      </c>
      <c r="D31" s="21" t="s">
        <v>12</v>
      </c>
      <c r="E31" s="21" t="s">
        <v>216</v>
      </c>
      <c r="F31" s="21" t="s">
        <v>40</v>
      </c>
    </row>
    <row r="32" spans="1:6" ht="26.25">
      <c r="A32" s="21" t="s">
        <v>184</v>
      </c>
      <c r="B32" s="36" t="s">
        <v>68</v>
      </c>
      <c r="C32" s="36" t="s">
        <v>67</v>
      </c>
      <c r="D32" s="21" t="s">
        <v>12</v>
      </c>
      <c r="E32" s="21" t="s">
        <v>20</v>
      </c>
      <c r="F32" s="21" t="s">
        <v>40</v>
      </c>
    </row>
    <row r="33" spans="1:6" ht="12.75">
      <c r="A33" s="21" t="s">
        <v>183</v>
      </c>
      <c r="B33" s="36" t="s">
        <v>72</v>
      </c>
      <c r="C33" s="36" t="s">
        <v>71</v>
      </c>
      <c r="D33" s="21" t="s">
        <v>42</v>
      </c>
      <c r="E33" s="21" t="s">
        <v>157</v>
      </c>
      <c r="F33" s="21" t="s">
        <v>40</v>
      </c>
    </row>
    <row r="34" spans="1:6" ht="26.25">
      <c r="A34" s="21" t="s">
        <v>181</v>
      </c>
      <c r="B34" s="36" t="s">
        <v>68</v>
      </c>
      <c r="C34" s="36" t="s">
        <v>67</v>
      </c>
      <c r="D34" s="28" t="s">
        <v>216</v>
      </c>
      <c r="E34" s="21" t="s">
        <v>23</v>
      </c>
      <c r="F34" s="21" t="s">
        <v>39</v>
      </c>
    </row>
    <row r="35" spans="1:6" ht="26.25">
      <c r="A35" s="21" t="s">
        <v>181</v>
      </c>
      <c r="B35" s="36" t="s">
        <v>68</v>
      </c>
      <c r="C35" s="36" t="s">
        <v>67</v>
      </c>
      <c r="D35" s="28" t="s">
        <v>216</v>
      </c>
      <c r="E35" s="21" t="s">
        <v>178</v>
      </c>
      <c r="F35" s="21" t="s">
        <v>41</v>
      </c>
    </row>
    <row r="36" spans="1:6" ht="26.25">
      <c r="A36" s="21" t="s">
        <v>181</v>
      </c>
      <c r="B36" s="36" t="s">
        <v>68</v>
      </c>
      <c r="C36" s="36" t="s">
        <v>67</v>
      </c>
      <c r="D36" s="21" t="s">
        <v>216</v>
      </c>
      <c r="E36" s="21" t="s">
        <v>135</v>
      </c>
      <c r="F36" s="21" t="s">
        <v>41</v>
      </c>
    </row>
    <row r="37" spans="1:6" ht="26.25">
      <c r="A37" s="21" t="s">
        <v>181</v>
      </c>
      <c r="B37" s="36" t="s">
        <v>68</v>
      </c>
      <c r="C37" s="36" t="s">
        <v>67</v>
      </c>
      <c r="D37" s="28" t="s">
        <v>216</v>
      </c>
      <c r="E37" s="21" t="s">
        <v>140</v>
      </c>
      <c r="F37" s="21" t="s">
        <v>41</v>
      </c>
    </row>
    <row r="38" spans="1:6" ht="26.25">
      <c r="A38" s="21" t="s">
        <v>181</v>
      </c>
      <c r="B38" s="36" t="s">
        <v>68</v>
      </c>
      <c r="C38" s="36" t="s">
        <v>67</v>
      </c>
      <c r="D38" s="21" t="s">
        <v>161</v>
      </c>
      <c r="E38" s="21" t="s">
        <v>21</v>
      </c>
      <c r="F38" s="21" t="s">
        <v>37</v>
      </c>
    </row>
    <row r="39" spans="1:6" ht="26.25">
      <c r="A39" s="21" t="s">
        <v>181</v>
      </c>
      <c r="B39" s="36" t="s">
        <v>68</v>
      </c>
      <c r="C39" s="36" t="s">
        <v>67</v>
      </c>
      <c r="D39" s="21" t="s">
        <v>42</v>
      </c>
      <c r="E39" s="21" t="s">
        <v>156</v>
      </c>
      <c r="F39" s="21" t="s">
        <v>64</v>
      </c>
    </row>
    <row r="40" spans="1:6" ht="26.25">
      <c r="A40" s="21" t="s">
        <v>181</v>
      </c>
      <c r="B40" s="36" t="s">
        <v>127</v>
      </c>
      <c r="C40" s="36" t="s">
        <v>71</v>
      </c>
      <c r="D40" s="21" t="s">
        <v>94</v>
      </c>
      <c r="E40" s="21" t="s">
        <v>140</v>
      </c>
      <c r="F40" s="21" t="s">
        <v>41</v>
      </c>
    </row>
    <row r="41" spans="1:6" ht="26.25">
      <c r="A41" s="21" t="s">
        <v>181</v>
      </c>
      <c r="B41" s="36" t="s">
        <v>68</v>
      </c>
      <c r="C41" s="36" t="s">
        <v>67</v>
      </c>
      <c r="D41" s="21" t="s">
        <v>216</v>
      </c>
      <c r="E41" s="21" t="s">
        <v>182</v>
      </c>
      <c r="F41" s="21" t="s">
        <v>40</v>
      </c>
    </row>
    <row r="42" spans="1:6" ht="26.25">
      <c r="A42" s="21" t="s">
        <v>181</v>
      </c>
      <c r="B42" s="36" t="s">
        <v>68</v>
      </c>
      <c r="C42" s="36" t="s">
        <v>67</v>
      </c>
      <c r="D42" s="21" t="s">
        <v>81</v>
      </c>
      <c r="E42" s="21" t="s">
        <v>150</v>
      </c>
      <c r="F42" s="21" t="s">
        <v>41</v>
      </c>
    </row>
    <row r="43" spans="1:6" ht="26.25">
      <c r="A43" s="47" t="s">
        <v>180</v>
      </c>
      <c r="B43" s="45" t="s">
        <v>72</v>
      </c>
      <c r="C43" s="45" t="s">
        <v>67</v>
      </c>
      <c r="D43" s="44" t="s">
        <v>19</v>
      </c>
      <c r="E43" s="44" t="s">
        <v>20</v>
      </c>
      <c r="F43" s="44" t="s">
        <v>40</v>
      </c>
    </row>
    <row r="44" spans="1:6" ht="26.25">
      <c r="A44" s="49" t="s">
        <v>180</v>
      </c>
      <c r="B44" s="51" t="s">
        <v>68</v>
      </c>
      <c r="C44" s="51" t="s">
        <v>71</v>
      </c>
      <c r="D44" s="54" t="s">
        <v>42</v>
      </c>
      <c r="E44" s="54" t="s">
        <v>140</v>
      </c>
      <c r="F44" s="52" t="s">
        <v>41</v>
      </c>
    </row>
    <row r="45" spans="1:6" ht="26.25">
      <c r="A45" s="48" t="s">
        <v>180</v>
      </c>
      <c r="B45" s="50" t="s">
        <v>68</v>
      </c>
      <c r="C45" s="50" t="s">
        <v>71</v>
      </c>
      <c r="D45" s="53" t="s">
        <v>216</v>
      </c>
      <c r="E45" s="48" t="s">
        <v>22</v>
      </c>
      <c r="F45" s="46" t="s">
        <v>41</v>
      </c>
    </row>
    <row r="46" spans="1:6" ht="26.25">
      <c r="A46" s="21" t="s">
        <v>179</v>
      </c>
      <c r="B46" s="36" t="s">
        <v>68</v>
      </c>
      <c r="C46" s="36" t="s">
        <v>67</v>
      </c>
      <c r="D46" s="21" t="s">
        <v>12</v>
      </c>
      <c r="E46" s="21" t="s">
        <v>135</v>
      </c>
      <c r="F46" s="21" t="s">
        <v>41</v>
      </c>
    </row>
    <row r="47" spans="1:6" ht="26.25">
      <c r="A47" s="21" t="s">
        <v>179</v>
      </c>
      <c r="B47" s="36" t="s">
        <v>72</v>
      </c>
      <c r="C47" s="36" t="s">
        <v>67</v>
      </c>
      <c r="D47" s="28" t="s">
        <v>216</v>
      </c>
      <c r="E47" s="21" t="s">
        <v>20</v>
      </c>
      <c r="F47" s="21" t="s">
        <v>76</v>
      </c>
    </row>
    <row r="48" spans="1:6" ht="26.25">
      <c r="A48" s="21" t="s">
        <v>179</v>
      </c>
      <c r="B48" s="37" t="s">
        <v>216</v>
      </c>
      <c r="C48" s="36" t="s">
        <v>216</v>
      </c>
      <c r="D48" s="28" t="s">
        <v>216</v>
      </c>
      <c r="E48" s="21" t="s">
        <v>216</v>
      </c>
      <c r="F48" s="21" t="s">
        <v>76</v>
      </c>
    </row>
    <row r="49" spans="1:6" ht="26.25">
      <c r="A49" s="21" t="s">
        <v>179</v>
      </c>
      <c r="B49" s="36" t="s">
        <v>72</v>
      </c>
      <c r="C49" s="36" t="s">
        <v>67</v>
      </c>
      <c r="D49" s="21" t="s">
        <v>15</v>
      </c>
      <c r="E49" s="21" t="s">
        <v>178</v>
      </c>
      <c r="F49" s="21" t="s">
        <v>40</v>
      </c>
    </row>
    <row r="50" spans="1:6" ht="18" customHeight="1">
      <c r="A50" s="21" t="s">
        <v>177</v>
      </c>
      <c r="B50" s="36" t="s">
        <v>68</v>
      </c>
      <c r="C50" s="36" t="s">
        <v>67</v>
      </c>
      <c r="D50" s="21" t="s">
        <v>216</v>
      </c>
      <c r="E50" s="21" t="s">
        <v>20</v>
      </c>
      <c r="F50" s="21" t="s">
        <v>41</v>
      </c>
    </row>
    <row r="51" spans="1:6" ht="20.25" customHeight="1">
      <c r="A51" s="21" t="s">
        <v>177</v>
      </c>
      <c r="B51" s="36" t="s">
        <v>68</v>
      </c>
      <c r="C51" s="36" t="s">
        <v>67</v>
      </c>
      <c r="D51" s="21" t="s">
        <v>216</v>
      </c>
      <c r="E51" s="21" t="s">
        <v>20</v>
      </c>
      <c r="F51" s="21" t="s">
        <v>41</v>
      </c>
    </row>
    <row r="52" spans="1:6" ht="12.75">
      <c r="A52" s="21" t="s">
        <v>176</v>
      </c>
      <c r="B52" s="36" t="s">
        <v>72</v>
      </c>
      <c r="C52" s="36" t="s">
        <v>71</v>
      </c>
      <c r="D52" s="28" t="s">
        <v>216</v>
      </c>
      <c r="E52" s="21" t="s">
        <v>157</v>
      </c>
      <c r="F52" s="21" t="s">
        <v>41</v>
      </c>
    </row>
    <row r="53" spans="1:6" ht="12.75">
      <c r="A53" s="21" t="s">
        <v>175</v>
      </c>
      <c r="B53" s="36" t="s">
        <v>72</v>
      </c>
      <c r="C53" s="36" t="s">
        <v>67</v>
      </c>
      <c r="D53" s="21" t="s">
        <v>174</v>
      </c>
      <c r="E53" s="21" t="s">
        <v>20</v>
      </c>
      <c r="F53" s="21" t="s">
        <v>41</v>
      </c>
    </row>
    <row r="54" spans="1:6" ht="12.75">
      <c r="A54" s="21" t="s">
        <v>173</v>
      </c>
      <c r="B54" s="36" t="s">
        <v>68</v>
      </c>
      <c r="C54" s="36" t="s">
        <v>67</v>
      </c>
      <c r="D54" s="21" t="s">
        <v>81</v>
      </c>
      <c r="E54" s="21" t="s">
        <v>139</v>
      </c>
      <c r="F54" s="21" t="s">
        <v>41</v>
      </c>
    </row>
    <row r="55" spans="1:6" ht="12.75">
      <c r="A55" s="21" t="s">
        <v>173</v>
      </c>
      <c r="B55" s="36" t="s">
        <v>68</v>
      </c>
      <c r="C55" s="36" t="s">
        <v>67</v>
      </c>
      <c r="D55" s="21" t="s">
        <v>216</v>
      </c>
      <c r="E55" s="21" t="s">
        <v>22</v>
      </c>
      <c r="F55" s="21" t="s">
        <v>39</v>
      </c>
    </row>
    <row r="56" spans="1:6" ht="12.75">
      <c r="A56" s="21" t="s">
        <v>173</v>
      </c>
      <c r="B56" s="36" t="s">
        <v>72</v>
      </c>
      <c r="C56" s="36" t="s">
        <v>71</v>
      </c>
      <c r="D56" s="28" t="s">
        <v>216</v>
      </c>
      <c r="E56" s="21" t="s">
        <v>144</v>
      </c>
      <c r="F56" s="21" t="s">
        <v>39</v>
      </c>
    </row>
    <row r="57" spans="1:6" ht="12.75">
      <c r="A57" s="21" t="s">
        <v>173</v>
      </c>
      <c r="B57" s="36" t="s">
        <v>68</v>
      </c>
      <c r="C57" s="36" t="s">
        <v>67</v>
      </c>
      <c r="D57" s="21" t="s">
        <v>216</v>
      </c>
      <c r="E57" s="21" t="s">
        <v>135</v>
      </c>
      <c r="F57" s="21" t="s">
        <v>41</v>
      </c>
    </row>
    <row r="58" spans="1:6" ht="12.75">
      <c r="A58" s="21" t="s">
        <v>173</v>
      </c>
      <c r="B58" s="36" t="s">
        <v>72</v>
      </c>
      <c r="C58" s="36" t="s">
        <v>67</v>
      </c>
      <c r="D58" s="21" t="s">
        <v>216</v>
      </c>
      <c r="E58" s="21" t="s">
        <v>86</v>
      </c>
      <c r="F58" s="21" t="s">
        <v>41</v>
      </c>
    </row>
    <row r="59" spans="1:6" ht="12.75">
      <c r="A59" s="21" t="s">
        <v>173</v>
      </c>
      <c r="B59" s="36" t="s">
        <v>72</v>
      </c>
      <c r="C59" s="36" t="s">
        <v>67</v>
      </c>
      <c r="D59" s="21" t="s">
        <v>15</v>
      </c>
      <c r="E59" s="21" t="s">
        <v>20</v>
      </c>
      <c r="F59" s="21" t="s">
        <v>39</v>
      </c>
    </row>
    <row r="60" spans="1:6" ht="12.75">
      <c r="A60" s="21" t="s">
        <v>173</v>
      </c>
      <c r="B60" s="36" t="s">
        <v>72</v>
      </c>
      <c r="C60" s="36" t="s">
        <v>71</v>
      </c>
      <c r="D60" s="21" t="s">
        <v>216</v>
      </c>
      <c r="E60" s="21" t="s">
        <v>23</v>
      </c>
      <c r="F60" s="21" t="s">
        <v>41</v>
      </c>
    </row>
    <row r="61" spans="1:6" ht="12.75">
      <c r="A61" s="21" t="s">
        <v>173</v>
      </c>
      <c r="B61" s="36" t="s">
        <v>68</v>
      </c>
      <c r="C61" s="36" t="s">
        <v>67</v>
      </c>
      <c r="D61" s="21" t="s">
        <v>216</v>
      </c>
      <c r="E61" s="21" t="s">
        <v>20</v>
      </c>
      <c r="F61" s="21" t="s">
        <v>41</v>
      </c>
    </row>
    <row r="62" spans="1:6" ht="12.75">
      <c r="A62" s="21" t="s">
        <v>173</v>
      </c>
      <c r="B62" s="36" t="s">
        <v>68</v>
      </c>
      <c r="C62" s="36" t="s">
        <v>71</v>
      </c>
      <c r="D62" s="21" t="s">
        <v>12</v>
      </c>
      <c r="E62" s="21" t="s">
        <v>20</v>
      </c>
      <c r="F62" s="21" t="s">
        <v>40</v>
      </c>
    </row>
    <row r="63" spans="1:6" ht="12.75">
      <c r="A63" s="21" t="s">
        <v>173</v>
      </c>
      <c r="B63" s="36" t="s">
        <v>68</v>
      </c>
      <c r="C63" s="36" t="s">
        <v>67</v>
      </c>
      <c r="D63" s="28" t="s">
        <v>216</v>
      </c>
      <c r="E63" s="21" t="s">
        <v>135</v>
      </c>
      <c r="F63" s="21" t="s">
        <v>41</v>
      </c>
    </row>
    <row r="64" spans="1:6" ht="12.75">
      <c r="A64" s="21" t="s">
        <v>173</v>
      </c>
      <c r="B64" s="36" t="s">
        <v>68</v>
      </c>
      <c r="C64" s="36" t="s">
        <v>71</v>
      </c>
      <c r="D64" s="21" t="s">
        <v>12</v>
      </c>
      <c r="E64" s="21" t="s">
        <v>140</v>
      </c>
      <c r="F64" s="21" t="s">
        <v>39</v>
      </c>
    </row>
    <row r="65" spans="1:6" ht="12.75">
      <c r="A65" s="21" t="s">
        <v>173</v>
      </c>
      <c r="B65" s="36" t="s">
        <v>72</v>
      </c>
      <c r="C65" s="36" t="s">
        <v>67</v>
      </c>
      <c r="D65" s="21" t="s">
        <v>12</v>
      </c>
      <c r="E65" s="21" t="s">
        <v>86</v>
      </c>
      <c r="F65" s="21" t="s">
        <v>41</v>
      </c>
    </row>
    <row r="66" spans="1:6" ht="26.25">
      <c r="A66" s="21" t="s">
        <v>172</v>
      </c>
      <c r="B66" s="36" t="s">
        <v>72</v>
      </c>
      <c r="C66" s="36" t="s">
        <v>71</v>
      </c>
      <c r="D66" s="21" t="s">
        <v>216</v>
      </c>
      <c r="E66" s="21" t="s">
        <v>170</v>
      </c>
      <c r="F66" s="21" t="s">
        <v>41</v>
      </c>
    </row>
    <row r="67" spans="1:6" ht="12.75">
      <c r="A67" s="21" t="s">
        <v>171</v>
      </c>
      <c r="B67" s="36" t="s">
        <v>68</v>
      </c>
      <c r="C67" s="36" t="s">
        <v>67</v>
      </c>
      <c r="D67" s="21" t="s">
        <v>216</v>
      </c>
      <c r="E67" s="21" t="s">
        <v>23</v>
      </c>
      <c r="F67" s="21" t="s">
        <v>39</v>
      </c>
    </row>
    <row r="68" spans="1:6" ht="12.75">
      <c r="A68" s="21" t="s">
        <v>165</v>
      </c>
      <c r="B68" s="36" t="s">
        <v>68</v>
      </c>
      <c r="C68" s="36" t="s">
        <v>71</v>
      </c>
      <c r="D68" s="21" t="s">
        <v>167</v>
      </c>
      <c r="E68" s="21" t="s">
        <v>140</v>
      </c>
      <c r="F68" s="21" t="s">
        <v>40</v>
      </c>
    </row>
    <row r="69" spans="1:6" ht="26.25">
      <c r="A69" s="21" t="s">
        <v>165</v>
      </c>
      <c r="B69" s="36" t="s">
        <v>68</v>
      </c>
      <c r="C69" s="36" t="s">
        <v>67</v>
      </c>
      <c r="D69" s="21" t="s">
        <v>12</v>
      </c>
      <c r="E69" s="21" t="s">
        <v>170</v>
      </c>
      <c r="F69" s="21" t="s">
        <v>41</v>
      </c>
    </row>
    <row r="70" spans="1:6" ht="12.75">
      <c r="A70" s="21" t="s">
        <v>165</v>
      </c>
      <c r="B70" s="36" t="s">
        <v>68</v>
      </c>
      <c r="C70" s="36" t="s">
        <v>67</v>
      </c>
      <c r="D70" s="21" t="s">
        <v>169</v>
      </c>
      <c r="E70" s="21" t="s">
        <v>135</v>
      </c>
      <c r="F70" s="21" t="s">
        <v>41</v>
      </c>
    </row>
    <row r="71" spans="1:6" ht="26.25">
      <c r="A71" s="21" t="s">
        <v>165</v>
      </c>
      <c r="B71" s="36" t="s">
        <v>68</v>
      </c>
      <c r="C71" s="36" t="s">
        <v>67</v>
      </c>
      <c r="D71" s="21" t="s">
        <v>166</v>
      </c>
      <c r="E71" s="21" t="s">
        <v>168</v>
      </c>
      <c r="F71" s="21" t="s">
        <v>41</v>
      </c>
    </row>
    <row r="72" spans="1:6" ht="12.75">
      <c r="A72" s="21" t="s">
        <v>165</v>
      </c>
      <c r="B72" s="36" t="s">
        <v>68</v>
      </c>
      <c r="C72" s="36" t="s">
        <v>67</v>
      </c>
      <c r="D72" s="21" t="s">
        <v>216</v>
      </c>
      <c r="E72" s="21" t="s">
        <v>216</v>
      </c>
      <c r="F72" s="21" t="s">
        <v>41</v>
      </c>
    </row>
    <row r="73" spans="1:6" ht="12.75">
      <c r="A73" s="21" t="s">
        <v>165</v>
      </c>
      <c r="B73" s="36" t="s">
        <v>68</v>
      </c>
      <c r="C73" s="36" t="s">
        <v>71</v>
      </c>
      <c r="D73" s="21" t="s">
        <v>167</v>
      </c>
      <c r="E73" s="21" t="s">
        <v>20</v>
      </c>
      <c r="F73" s="21" t="s">
        <v>40</v>
      </c>
    </row>
    <row r="74" spans="1:6" ht="12.75">
      <c r="A74" s="21" t="s">
        <v>165</v>
      </c>
      <c r="B74" s="36" t="s">
        <v>68</v>
      </c>
      <c r="C74" s="36" t="s">
        <v>67</v>
      </c>
      <c r="D74" s="21" t="s">
        <v>166</v>
      </c>
      <c r="E74" s="21" t="s">
        <v>135</v>
      </c>
      <c r="F74" s="21" t="s">
        <v>41</v>
      </c>
    </row>
    <row r="75" spans="1:6" ht="12.75">
      <c r="A75" s="21" t="s">
        <v>165</v>
      </c>
      <c r="B75" s="36" t="s">
        <v>72</v>
      </c>
      <c r="C75" s="36" t="s">
        <v>71</v>
      </c>
      <c r="D75" s="21" t="s">
        <v>12</v>
      </c>
      <c r="E75" s="21" t="s">
        <v>135</v>
      </c>
      <c r="F75" s="21" t="s">
        <v>40</v>
      </c>
    </row>
    <row r="76" spans="1:6" ht="12.75">
      <c r="A76" s="21" t="s">
        <v>165</v>
      </c>
      <c r="B76" s="36" t="s">
        <v>68</v>
      </c>
      <c r="C76" s="36" t="s">
        <v>67</v>
      </c>
      <c r="D76" s="21" t="s">
        <v>216</v>
      </c>
      <c r="E76" s="21" t="s">
        <v>20</v>
      </c>
      <c r="F76" s="21" t="s">
        <v>41</v>
      </c>
    </row>
    <row r="77" spans="1:6" ht="12.75">
      <c r="A77" s="21" t="s">
        <v>165</v>
      </c>
      <c r="B77" s="36" t="s">
        <v>68</v>
      </c>
      <c r="C77" s="36" t="s">
        <v>67</v>
      </c>
      <c r="D77" s="21" t="s">
        <v>216</v>
      </c>
      <c r="E77" s="21" t="s">
        <v>20</v>
      </c>
      <c r="F77" s="21" t="s">
        <v>41</v>
      </c>
    </row>
    <row r="78" spans="1:6" ht="12.75">
      <c r="A78" s="21" t="s">
        <v>165</v>
      </c>
      <c r="B78" s="36" t="s">
        <v>72</v>
      </c>
      <c r="C78" s="36" t="s">
        <v>71</v>
      </c>
      <c r="D78" s="21" t="s">
        <v>216</v>
      </c>
      <c r="E78" s="21" t="s">
        <v>23</v>
      </c>
      <c r="F78" s="21" t="s">
        <v>37</v>
      </c>
    </row>
    <row r="79" spans="1:6" ht="12.75">
      <c r="A79" s="21" t="s">
        <v>165</v>
      </c>
      <c r="B79" s="36" t="s">
        <v>68</v>
      </c>
      <c r="C79" s="36" t="s">
        <v>67</v>
      </c>
      <c r="D79" s="21" t="s">
        <v>216</v>
      </c>
      <c r="E79" s="21" t="s">
        <v>216</v>
      </c>
      <c r="F79" s="21" t="s">
        <v>41</v>
      </c>
    </row>
    <row r="80" spans="1:6" ht="12.75">
      <c r="A80" s="21" t="s">
        <v>164</v>
      </c>
      <c r="B80" s="36" t="s">
        <v>72</v>
      </c>
      <c r="C80" s="36" t="s">
        <v>67</v>
      </c>
      <c r="D80" s="21" t="s">
        <v>18</v>
      </c>
      <c r="E80" s="21" t="s">
        <v>23</v>
      </c>
      <c r="F80" s="21" t="s">
        <v>39</v>
      </c>
    </row>
    <row r="81" spans="1:6" ht="12.75">
      <c r="A81" s="21" t="s">
        <v>163</v>
      </c>
      <c r="B81" s="36" t="s">
        <v>68</v>
      </c>
      <c r="C81" s="36" t="s">
        <v>67</v>
      </c>
      <c r="D81" s="21" t="s">
        <v>17</v>
      </c>
      <c r="E81" s="21" t="s">
        <v>22</v>
      </c>
      <c r="F81" s="21" t="s">
        <v>41</v>
      </c>
    </row>
    <row r="82" spans="1:6" ht="12.75">
      <c r="A82" s="21" t="s">
        <v>163</v>
      </c>
      <c r="B82" s="36" t="s">
        <v>68</v>
      </c>
      <c r="C82" s="36" t="s">
        <v>67</v>
      </c>
      <c r="D82" s="21" t="s">
        <v>17</v>
      </c>
      <c r="E82" s="21" t="s">
        <v>135</v>
      </c>
      <c r="F82" s="21" t="s">
        <v>41</v>
      </c>
    </row>
    <row r="83" spans="1:6" ht="12.75">
      <c r="A83" s="21" t="s">
        <v>163</v>
      </c>
      <c r="B83" s="36" t="s">
        <v>68</v>
      </c>
      <c r="C83" s="36" t="s">
        <v>67</v>
      </c>
      <c r="D83" s="21" t="s">
        <v>216</v>
      </c>
      <c r="E83" s="21" t="s">
        <v>150</v>
      </c>
      <c r="F83" s="21" t="s">
        <v>41</v>
      </c>
    </row>
    <row r="84" spans="1:6" ht="12.75">
      <c r="A84" s="21" t="s">
        <v>159</v>
      </c>
      <c r="B84" s="36" t="s">
        <v>68</v>
      </c>
      <c r="C84" s="36" t="s">
        <v>71</v>
      </c>
      <c r="D84" s="21" t="s">
        <v>162</v>
      </c>
      <c r="E84" s="21" t="s">
        <v>150</v>
      </c>
      <c r="F84" s="21" t="s">
        <v>40</v>
      </c>
    </row>
    <row r="85" spans="1:6" ht="12.75">
      <c r="A85" s="21" t="s">
        <v>159</v>
      </c>
      <c r="B85" s="36" t="s">
        <v>68</v>
      </c>
      <c r="C85" s="36" t="s">
        <v>67</v>
      </c>
      <c r="D85" s="21" t="s">
        <v>161</v>
      </c>
      <c r="E85" s="21" t="s">
        <v>135</v>
      </c>
      <c r="F85" s="21" t="s">
        <v>41</v>
      </c>
    </row>
    <row r="86" spans="1:6" ht="12.75">
      <c r="A86" s="21" t="s">
        <v>159</v>
      </c>
      <c r="B86" s="36" t="s">
        <v>68</v>
      </c>
      <c r="C86" s="36" t="s">
        <v>67</v>
      </c>
      <c r="D86" s="21" t="s">
        <v>160</v>
      </c>
      <c r="E86" s="21" t="s">
        <v>144</v>
      </c>
      <c r="F86" s="21" t="s">
        <v>40</v>
      </c>
    </row>
    <row r="87" spans="1:6" ht="12.75">
      <c r="A87" s="21" t="s">
        <v>159</v>
      </c>
      <c r="B87" s="36" t="s">
        <v>68</v>
      </c>
      <c r="C87" s="36" t="s">
        <v>71</v>
      </c>
      <c r="D87" s="21" t="s">
        <v>17</v>
      </c>
      <c r="E87" s="21" t="s">
        <v>135</v>
      </c>
      <c r="F87" s="21" t="s">
        <v>41</v>
      </c>
    </row>
    <row r="88" spans="1:6" ht="12.75">
      <c r="A88" s="21" t="s">
        <v>159</v>
      </c>
      <c r="B88" s="36" t="s">
        <v>72</v>
      </c>
      <c r="C88" s="36" t="s">
        <v>71</v>
      </c>
      <c r="D88" s="21" t="s">
        <v>158</v>
      </c>
      <c r="E88" s="21" t="s">
        <v>20</v>
      </c>
      <c r="F88" s="21" t="s">
        <v>41</v>
      </c>
    </row>
    <row r="89" spans="1:6" ht="12.75">
      <c r="A89" s="21" t="s">
        <v>155</v>
      </c>
      <c r="B89" s="36" t="s">
        <v>72</v>
      </c>
      <c r="C89" s="36" t="s">
        <v>67</v>
      </c>
      <c r="D89" s="21" t="s">
        <v>18</v>
      </c>
      <c r="E89" s="21" t="s">
        <v>157</v>
      </c>
      <c r="F89" s="21" t="s">
        <v>40</v>
      </c>
    </row>
    <row r="90" spans="1:6" ht="12.75">
      <c r="A90" s="21" t="s">
        <v>155</v>
      </c>
      <c r="B90" s="36" t="s">
        <v>72</v>
      </c>
      <c r="C90" s="36" t="s">
        <v>67</v>
      </c>
      <c r="D90" s="21" t="s">
        <v>18</v>
      </c>
      <c r="E90" s="21" t="s">
        <v>23</v>
      </c>
      <c r="F90" s="21" t="s">
        <v>76</v>
      </c>
    </row>
    <row r="91" spans="1:6" ht="12.75">
      <c r="A91" s="21" t="s">
        <v>155</v>
      </c>
      <c r="B91" s="36" t="s">
        <v>72</v>
      </c>
      <c r="C91" s="36" t="s">
        <v>71</v>
      </c>
      <c r="D91" s="21" t="s">
        <v>216</v>
      </c>
      <c r="E91" s="21" t="s">
        <v>150</v>
      </c>
      <c r="F91" s="21" t="s">
        <v>76</v>
      </c>
    </row>
    <row r="92" spans="1:6" ht="12.75">
      <c r="A92" s="21" t="s">
        <v>155</v>
      </c>
      <c r="B92" s="36" t="s">
        <v>127</v>
      </c>
      <c r="C92" s="36" t="s">
        <v>84</v>
      </c>
      <c r="D92" s="21" t="s">
        <v>216</v>
      </c>
      <c r="E92" s="21" t="s">
        <v>156</v>
      </c>
      <c r="F92" s="21" t="s">
        <v>41</v>
      </c>
    </row>
    <row r="93" spans="1:6" ht="12.75">
      <c r="A93" s="21" t="s">
        <v>155</v>
      </c>
      <c r="B93" s="36" t="s">
        <v>216</v>
      </c>
      <c r="C93" s="36" t="s">
        <v>216</v>
      </c>
      <c r="D93" s="21" t="s">
        <v>86</v>
      </c>
      <c r="E93" s="21" t="s">
        <v>86</v>
      </c>
      <c r="F93" s="21" t="s">
        <v>41</v>
      </c>
    </row>
    <row r="94" spans="1:6" ht="19.5" customHeight="1">
      <c r="A94" s="21" t="s">
        <v>154</v>
      </c>
      <c r="B94" s="36" t="s">
        <v>68</v>
      </c>
      <c r="C94" s="36" t="s">
        <v>71</v>
      </c>
      <c r="D94" s="28" t="s">
        <v>216</v>
      </c>
      <c r="E94" s="21" t="s">
        <v>20</v>
      </c>
      <c r="F94" s="21" t="s">
        <v>41</v>
      </c>
    </row>
    <row r="95" spans="1:6" ht="18.75" customHeight="1">
      <c r="A95" s="21" t="s">
        <v>154</v>
      </c>
      <c r="B95" s="36" t="s">
        <v>68</v>
      </c>
      <c r="C95" s="36" t="s">
        <v>71</v>
      </c>
      <c r="D95" s="21" t="s">
        <v>18</v>
      </c>
      <c r="E95" s="21" t="s">
        <v>20</v>
      </c>
      <c r="F95" s="21" t="s">
        <v>41</v>
      </c>
    </row>
    <row r="96" spans="1:6" ht="26.25">
      <c r="A96" s="21" t="s">
        <v>153</v>
      </c>
      <c r="B96" s="36" t="s">
        <v>68</v>
      </c>
      <c r="C96" s="36" t="s">
        <v>71</v>
      </c>
      <c r="D96" s="21" t="s">
        <v>18</v>
      </c>
      <c r="E96" s="21" t="s">
        <v>140</v>
      </c>
      <c r="F96" s="21" t="s">
        <v>41</v>
      </c>
    </row>
    <row r="97" spans="1:6" ht="26.25">
      <c r="A97" s="21" t="s">
        <v>152</v>
      </c>
      <c r="B97" s="36" t="s">
        <v>68</v>
      </c>
      <c r="C97" s="36" t="s">
        <v>71</v>
      </c>
      <c r="D97" s="21" t="s">
        <v>42</v>
      </c>
      <c r="E97" s="21" t="s">
        <v>139</v>
      </c>
      <c r="F97" s="21" t="s">
        <v>40</v>
      </c>
    </row>
    <row r="98" spans="1:6" ht="12.75">
      <c r="A98" s="21" t="s">
        <v>149</v>
      </c>
      <c r="B98" s="36" t="s">
        <v>68</v>
      </c>
      <c r="C98" s="36" t="s">
        <v>71</v>
      </c>
      <c r="D98" s="21" t="s">
        <v>216</v>
      </c>
      <c r="E98" s="21" t="s">
        <v>135</v>
      </c>
      <c r="F98" s="21" t="s">
        <v>41</v>
      </c>
    </row>
    <row r="99" spans="1:6" ht="12.75">
      <c r="A99" s="21" t="s">
        <v>149</v>
      </c>
      <c r="B99" s="36" t="s">
        <v>68</v>
      </c>
      <c r="C99" s="36" t="s">
        <v>67</v>
      </c>
      <c r="D99" s="21" t="s">
        <v>216</v>
      </c>
      <c r="E99" s="21" t="s">
        <v>144</v>
      </c>
      <c r="F99" s="21" t="s">
        <v>39</v>
      </c>
    </row>
    <row r="100" spans="1:6" ht="12.75">
      <c r="A100" s="21" t="s">
        <v>149</v>
      </c>
      <c r="B100" s="36" t="s">
        <v>68</v>
      </c>
      <c r="C100" s="36" t="s">
        <v>71</v>
      </c>
      <c r="D100" s="21" t="s">
        <v>216</v>
      </c>
      <c r="E100" s="21" t="s">
        <v>150</v>
      </c>
      <c r="F100" s="21" t="s">
        <v>41</v>
      </c>
    </row>
    <row r="101" spans="1:6" ht="12.75">
      <c r="A101" s="21" t="s">
        <v>149</v>
      </c>
      <c r="B101" s="36" t="s">
        <v>68</v>
      </c>
      <c r="C101" s="36" t="s">
        <v>71</v>
      </c>
      <c r="D101" s="21" t="s">
        <v>216</v>
      </c>
      <c r="E101" s="21" t="s">
        <v>20</v>
      </c>
      <c r="F101" s="21" t="s">
        <v>64</v>
      </c>
    </row>
    <row r="102" spans="1:6" ht="12.75">
      <c r="A102" s="21" t="s">
        <v>149</v>
      </c>
      <c r="B102" s="36" t="s">
        <v>68</v>
      </c>
      <c r="C102" s="36" t="s">
        <v>71</v>
      </c>
      <c r="D102" s="21" t="s">
        <v>17</v>
      </c>
      <c r="E102" s="21" t="s">
        <v>135</v>
      </c>
      <c r="F102" s="21" t="s">
        <v>41</v>
      </c>
    </row>
    <row r="103" spans="1:6" ht="12.75">
      <c r="A103" s="21" t="s">
        <v>149</v>
      </c>
      <c r="B103" s="36" t="s">
        <v>68</v>
      </c>
      <c r="C103" s="36" t="s">
        <v>67</v>
      </c>
      <c r="D103" s="21" t="s">
        <v>18</v>
      </c>
      <c r="E103" s="21" t="s">
        <v>150</v>
      </c>
      <c r="F103" s="21" t="s">
        <v>41</v>
      </c>
    </row>
    <row r="104" spans="1:6" ht="26.25">
      <c r="A104" s="21" t="s">
        <v>149</v>
      </c>
      <c r="B104" s="36" t="s">
        <v>68</v>
      </c>
      <c r="C104" s="36" t="s">
        <v>67</v>
      </c>
      <c r="D104" s="21" t="s">
        <v>148</v>
      </c>
      <c r="E104" s="21" t="s">
        <v>144</v>
      </c>
      <c r="F104" s="21" t="s">
        <v>40</v>
      </c>
    </row>
    <row r="105" spans="1:6" ht="12.75">
      <c r="A105" s="21" t="s">
        <v>147</v>
      </c>
      <c r="B105" s="36" t="s">
        <v>72</v>
      </c>
      <c r="C105" s="36" t="s">
        <v>71</v>
      </c>
      <c r="D105" s="21" t="s">
        <v>216</v>
      </c>
      <c r="E105" s="21" t="s">
        <v>146</v>
      </c>
      <c r="F105" s="21" t="s">
        <v>76</v>
      </c>
    </row>
    <row r="106" spans="1:6" ht="12.75">
      <c r="A106" s="21" t="s">
        <v>145</v>
      </c>
      <c r="B106" s="36" t="s">
        <v>68</v>
      </c>
      <c r="C106" s="36" t="s">
        <v>67</v>
      </c>
      <c r="D106" s="21" t="s">
        <v>216</v>
      </c>
      <c r="E106" s="21" t="s">
        <v>140</v>
      </c>
      <c r="F106" s="21" t="s">
        <v>41</v>
      </c>
    </row>
    <row r="107" spans="1:6" ht="12.75">
      <c r="A107" s="21" t="s">
        <v>145</v>
      </c>
      <c r="B107" s="36" t="s">
        <v>68</v>
      </c>
      <c r="C107" s="36" t="s">
        <v>67</v>
      </c>
      <c r="D107" s="21" t="s">
        <v>18</v>
      </c>
      <c r="E107" s="21" t="s">
        <v>144</v>
      </c>
      <c r="F107" s="21" t="s">
        <v>40</v>
      </c>
    </row>
    <row r="108" spans="1:6" ht="12.75">
      <c r="A108" s="21" t="s">
        <v>141</v>
      </c>
      <c r="B108" s="36" t="s">
        <v>68</v>
      </c>
      <c r="C108" s="36" t="s">
        <v>67</v>
      </c>
      <c r="D108" s="21" t="s">
        <v>18</v>
      </c>
      <c r="E108" s="21" t="s">
        <v>144</v>
      </c>
      <c r="F108" s="21" t="s">
        <v>39</v>
      </c>
    </row>
    <row r="109" spans="1:6" ht="12.75">
      <c r="A109" s="21" t="s">
        <v>141</v>
      </c>
      <c r="B109" s="36" t="s">
        <v>68</v>
      </c>
      <c r="C109" s="36" t="s">
        <v>67</v>
      </c>
      <c r="D109" s="21" t="s">
        <v>216</v>
      </c>
      <c r="E109" s="21" t="s">
        <v>65</v>
      </c>
      <c r="F109" s="21" t="s">
        <v>41</v>
      </c>
    </row>
    <row r="110" spans="1:6" ht="12.75">
      <c r="A110" s="21" t="s">
        <v>141</v>
      </c>
      <c r="B110" s="36" t="s">
        <v>68</v>
      </c>
      <c r="C110" s="36" t="s">
        <v>67</v>
      </c>
      <c r="D110" s="21" t="s">
        <v>216</v>
      </c>
      <c r="E110" s="21" t="s">
        <v>20</v>
      </c>
      <c r="F110" s="21" t="s">
        <v>41</v>
      </c>
    </row>
    <row r="111" spans="1:6" ht="12.75">
      <c r="A111" s="21" t="s">
        <v>141</v>
      </c>
      <c r="B111" s="36" t="s">
        <v>68</v>
      </c>
      <c r="C111" s="36" t="s">
        <v>71</v>
      </c>
      <c r="D111" s="21" t="s">
        <v>216</v>
      </c>
      <c r="E111" s="21" t="s">
        <v>20</v>
      </c>
      <c r="F111" s="21" t="s">
        <v>41</v>
      </c>
    </row>
    <row r="112" spans="1:6" ht="12.75">
      <c r="A112" s="21" t="s">
        <v>141</v>
      </c>
      <c r="B112" s="36" t="s">
        <v>68</v>
      </c>
      <c r="C112" s="36" t="s">
        <v>67</v>
      </c>
      <c r="D112" s="21" t="s">
        <v>216</v>
      </c>
      <c r="E112" s="21" t="s">
        <v>20</v>
      </c>
      <c r="F112" s="21" t="s">
        <v>41</v>
      </c>
    </row>
    <row r="113" spans="1:6" ht="12.75">
      <c r="A113" s="21" t="s">
        <v>141</v>
      </c>
      <c r="B113" s="36" t="s">
        <v>72</v>
      </c>
      <c r="C113" s="36" t="s">
        <v>71</v>
      </c>
      <c r="D113" s="21" t="s">
        <v>22</v>
      </c>
      <c r="E113" s="21" t="s">
        <v>143</v>
      </c>
      <c r="F113" s="21" t="s">
        <v>41</v>
      </c>
    </row>
    <row r="114" spans="1:6" ht="12.75">
      <c r="A114" s="21" t="s">
        <v>141</v>
      </c>
      <c r="B114" s="36" t="s">
        <v>84</v>
      </c>
      <c r="C114" s="36" t="s">
        <v>67</v>
      </c>
      <c r="D114" s="21" t="s">
        <v>18</v>
      </c>
      <c r="E114" s="21" t="s">
        <v>23</v>
      </c>
      <c r="F114" s="21" t="s">
        <v>39</v>
      </c>
    </row>
    <row r="115" spans="1:6" ht="12.75">
      <c r="A115" s="21" t="s">
        <v>141</v>
      </c>
      <c r="B115" s="36" t="s">
        <v>72</v>
      </c>
      <c r="C115" s="36" t="s">
        <v>71</v>
      </c>
      <c r="D115" s="21" t="s">
        <v>216</v>
      </c>
      <c r="E115" s="21" t="s">
        <v>135</v>
      </c>
      <c r="F115" s="21" t="s">
        <v>41</v>
      </c>
    </row>
    <row r="116" spans="1:6" ht="12.75">
      <c r="A116" s="21" t="s">
        <v>141</v>
      </c>
      <c r="B116" s="36" t="s">
        <v>68</v>
      </c>
      <c r="C116" s="36" t="s">
        <v>71</v>
      </c>
      <c r="D116" s="21" t="s">
        <v>86</v>
      </c>
      <c r="E116" s="21" t="s">
        <v>86</v>
      </c>
      <c r="F116" s="21" t="s">
        <v>37</v>
      </c>
    </row>
    <row r="117" spans="1:6" ht="12.75">
      <c r="A117" s="21" t="s">
        <v>141</v>
      </c>
      <c r="B117" s="36" t="s">
        <v>68</v>
      </c>
      <c r="C117" s="36" t="s">
        <v>67</v>
      </c>
      <c r="D117" s="21" t="s">
        <v>216</v>
      </c>
      <c r="E117" s="21" t="s">
        <v>77</v>
      </c>
      <c r="F117" s="21" t="s">
        <v>41</v>
      </c>
    </row>
    <row r="118" spans="1:6" ht="12.75">
      <c r="A118" s="21" t="s">
        <v>141</v>
      </c>
      <c r="B118" s="36" t="s">
        <v>142</v>
      </c>
      <c r="C118" s="36" t="s">
        <v>67</v>
      </c>
      <c r="D118" s="21" t="s">
        <v>12</v>
      </c>
      <c r="E118" s="21" t="s">
        <v>20</v>
      </c>
      <c r="F118" s="21" t="s">
        <v>39</v>
      </c>
    </row>
    <row r="119" spans="1:6" ht="12.75">
      <c r="A119" s="21" t="s">
        <v>141</v>
      </c>
      <c r="B119" s="36" t="s">
        <v>68</v>
      </c>
      <c r="C119" s="36" t="s">
        <v>67</v>
      </c>
      <c r="D119" s="21" t="s">
        <v>12</v>
      </c>
      <c r="E119" s="21" t="s">
        <v>140</v>
      </c>
      <c r="F119" s="21" t="s">
        <v>40</v>
      </c>
    </row>
    <row r="120" spans="1:6" ht="12.75">
      <c r="A120" s="21" t="s">
        <v>138</v>
      </c>
      <c r="B120" s="36" t="s">
        <v>68</v>
      </c>
      <c r="C120" s="36" t="s">
        <v>67</v>
      </c>
      <c r="D120" s="21" t="s">
        <v>216</v>
      </c>
      <c r="E120" s="21" t="s">
        <v>139</v>
      </c>
      <c r="F120" s="21" t="s">
        <v>41</v>
      </c>
    </row>
    <row r="121" spans="1:6" ht="12.75">
      <c r="A121" s="21" t="s">
        <v>138</v>
      </c>
      <c r="B121" s="36" t="s">
        <v>84</v>
      </c>
      <c r="C121" s="36" t="s">
        <v>84</v>
      </c>
      <c r="D121" s="21" t="s">
        <v>216</v>
      </c>
      <c r="E121" s="21" t="s">
        <v>137</v>
      </c>
      <c r="F121" s="21" t="s">
        <v>40</v>
      </c>
    </row>
    <row r="122" spans="1:6" ht="12.75">
      <c r="A122" s="21" t="s">
        <v>136</v>
      </c>
      <c r="B122" s="36" t="s">
        <v>72</v>
      </c>
      <c r="C122" s="36" t="s">
        <v>67</v>
      </c>
      <c r="D122" s="21" t="s">
        <v>216</v>
      </c>
      <c r="E122" s="21" t="s">
        <v>20</v>
      </c>
      <c r="F122" s="21" t="s">
        <v>41</v>
      </c>
    </row>
    <row r="123" spans="1:6" ht="12.75">
      <c r="A123" s="21" t="s">
        <v>132</v>
      </c>
      <c r="B123" s="36" t="s">
        <v>72</v>
      </c>
      <c r="C123" s="36" t="s">
        <v>71</v>
      </c>
      <c r="D123" s="21" t="s">
        <v>216</v>
      </c>
      <c r="E123" s="21" t="s">
        <v>135</v>
      </c>
      <c r="F123" s="21" t="s">
        <v>41</v>
      </c>
    </row>
    <row r="124" spans="1:6" ht="26.25">
      <c r="A124" s="21" t="s">
        <v>132</v>
      </c>
      <c r="B124" s="36" t="s">
        <v>72</v>
      </c>
      <c r="C124" s="36" t="s">
        <v>71</v>
      </c>
      <c r="D124" s="21" t="s">
        <v>22</v>
      </c>
      <c r="E124" s="21" t="s">
        <v>134</v>
      </c>
      <c r="F124" s="21" t="s">
        <v>41</v>
      </c>
    </row>
    <row r="125" spans="1:6" ht="12.75">
      <c r="A125" s="21" t="s">
        <v>132</v>
      </c>
      <c r="B125" s="36" t="s">
        <v>72</v>
      </c>
      <c r="C125" s="36" t="s">
        <v>71</v>
      </c>
      <c r="D125" s="21" t="s">
        <v>133</v>
      </c>
      <c r="E125" s="21" t="s">
        <v>99</v>
      </c>
      <c r="F125" s="21" t="s">
        <v>64</v>
      </c>
    </row>
    <row r="126" spans="1:6" ht="12.75">
      <c r="A126" s="21" t="s">
        <v>132</v>
      </c>
      <c r="B126" s="36" t="s">
        <v>72</v>
      </c>
      <c r="C126" s="36" t="s">
        <v>71</v>
      </c>
      <c r="D126" s="21" t="s">
        <v>19</v>
      </c>
      <c r="E126" s="21" t="s">
        <v>23</v>
      </c>
      <c r="F126" s="21" t="s">
        <v>39</v>
      </c>
    </row>
    <row r="127" spans="1:6" ht="13.5" thickBot="1">
      <c r="A127" s="21" t="s">
        <v>132</v>
      </c>
      <c r="B127" s="36" t="s">
        <v>72</v>
      </c>
      <c r="C127" s="36" t="s">
        <v>67</v>
      </c>
      <c r="D127" s="21" t="s">
        <v>216</v>
      </c>
      <c r="E127" s="21" t="s">
        <v>23</v>
      </c>
      <c r="F127" s="21" t="s">
        <v>39</v>
      </c>
    </row>
    <row r="128" spans="1:22" ht="13.5" customHeight="1" thickTop="1">
      <c r="A128" s="41" t="s">
        <v>35</v>
      </c>
      <c r="B128" s="33"/>
      <c r="C128" s="33"/>
      <c r="D128" s="33"/>
      <c r="E128" s="42">
        <v>124</v>
      </c>
      <c r="F128" s="33"/>
      <c r="G128" s="40"/>
      <c r="H128" s="40"/>
      <c r="I128" s="40"/>
      <c r="J128" s="40"/>
      <c r="K128" s="40"/>
      <c r="L128" s="40"/>
      <c r="M128" s="40"/>
      <c r="N128" s="55"/>
      <c r="O128" s="55"/>
      <c r="P128" s="55"/>
      <c r="Q128" s="55"/>
      <c r="R128" s="55"/>
      <c r="S128" s="55"/>
      <c r="T128" s="55"/>
      <c r="U128" s="3"/>
      <c r="V128" s="3"/>
    </row>
    <row r="129" spans="1:22" ht="13.5" customHeight="1" thickBot="1">
      <c r="A129" s="34"/>
      <c r="B129" s="35"/>
      <c r="C129" s="35"/>
      <c r="D129" s="35"/>
      <c r="E129" s="38"/>
      <c r="F129" s="35"/>
      <c r="G129" s="40"/>
      <c r="H129" s="40"/>
      <c r="I129" s="40"/>
      <c r="J129" s="40"/>
      <c r="K129" s="40"/>
      <c r="L129" s="40"/>
      <c r="M129" s="40"/>
      <c r="N129" s="55"/>
      <c r="O129" s="55"/>
      <c r="P129" s="55"/>
      <c r="Q129" s="55"/>
      <c r="R129" s="55"/>
      <c r="S129" s="55"/>
      <c r="T129" s="55"/>
      <c r="U129" s="3"/>
      <c r="V129" s="3"/>
    </row>
    <row r="130" spans="14:22" ht="12.75">
      <c r="N130" s="3"/>
      <c r="O130" s="3"/>
      <c r="P130" s="3"/>
      <c r="Q130" s="3"/>
      <c r="R130" s="3"/>
      <c r="S130" s="3"/>
      <c r="T130" s="3"/>
      <c r="U130" s="3"/>
      <c r="V130" s="3"/>
    </row>
  </sheetData>
  <sheetProtection/>
  <mergeCells count="1">
    <mergeCell ref="B2:F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U31"/>
  <sheetViews>
    <sheetView tabSelected="1" zoomScalePageLayoutView="0" workbookViewId="0" topLeftCell="A4">
      <selection activeCell="I29" sqref="I29"/>
    </sheetView>
  </sheetViews>
  <sheetFormatPr defaultColWidth="9.140625" defaultRowHeight="12.75"/>
  <cols>
    <col min="1" max="1" width="18.00390625" style="0" customWidth="1"/>
    <col min="2" max="2" width="4.00390625" style="0" customWidth="1"/>
    <col min="3" max="3" width="11.00390625" style="0" customWidth="1"/>
    <col min="4" max="4" width="10.28125" style="0" bestFit="1" customWidth="1"/>
    <col min="5" max="5" width="10.00390625" style="0" customWidth="1"/>
    <col min="6" max="6" width="8.140625" style="0" customWidth="1"/>
    <col min="7" max="7" width="7.8515625" style="0" customWidth="1"/>
    <col min="8" max="8" width="8.00390625" style="0" customWidth="1"/>
    <col min="9" max="9" width="7.57421875" style="0" customWidth="1"/>
    <col min="10" max="10" width="7.8515625" style="0" customWidth="1"/>
    <col min="11" max="13" width="8.140625" style="0" customWidth="1"/>
    <col min="14" max="14" width="7.8515625" style="0" customWidth="1"/>
    <col min="15" max="15" width="8.00390625" style="0" customWidth="1"/>
    <col min="16" max="16" width="7.7109375" style="0" customWidth="1"/>
    <col min="17" max="17" width="8.7109375" style="0" customWidth="1"/>
    <col min="18" max="18" width="8.00390625" style="0" customWidth="1"/>
    <col min="19" max="19" width="8.57421875" style="0" customWidth="1"/>
    <col min="21" max="21" width="11.28125" style="0" customWidth="1"/>
  </cols>
  <sheetData>
    <row r="2" spans="1:21" ht="21">
      <c r="A2" s="267" t="s">
        <v>300</v>
      </c>
      <c r="B2" s="267"/>
      <c r="C2" s="267"/>
      <c r="D2" s="267"/>
      <c r="E2" s="267"/>
      <c r="F2" s="267"/>
      <c r="G2" s="267"/>
      <c r="H2" s="267"/>
      <c r="I2" s="267"/>
      <c r="J2" s="267"/>
      <c r="K2" s="267"/>
      <c r="L2" s="267"/>
      <c r="M2" s="267"/>
      <c r="N2" s="267"/>
      <c r="O2" s="267"/>
      <c r="P2" s="267"/>
      <c r="Q2" s="267"/>
      <c r="R2" s="267"/>
      <c r="S2" s="267"/>
      <c r="T2" s="267"/>
      <c r="U2" s="267"/>
    </row>
    <row r="3" spans="1:21" ht="21">
      <c r="A3" s="57"/>
      <c r="B3" s="57"/>
      <c r="C3" s="57"/>
      <c r="D3" s="57"/>
      <c r="E3" s="57"/>
      <c r="F3" s="57"/>
      <c r="G3" s="57"/>
      <c r="H3" s="57"/>
      <c r="I3" s="57"/>
      <c r="J3" s="57"/>
      <c r="K3" s="57"/>
      <c r="L3" s="57"/>
      <c r="M3" s="57"/>
      <c r="N3" s="57"/>
      <c r="O3" s="57"/>
      <c r="P3" s="57"/>
      <c r="Q3" s="57"/>
      <c r="R3" s="57"/>
      <c r="S3" s="57"/>
      <c r="T3" s="57"/>
      <c r="U3" s="57"/>
    </row>
    <row r="4" spans="1:21" ht="15">
      <c r="A4" s="268" t="s">
        <v>11</v>
      </c>
      <c r="B4" s="268"/>
      <c r="C4" s="269" t="s">
        <v>301</v>
      </c>
      <c r="D4" s="269"/>
      <c r="E4" s="269"/>
      <c r="F4" s="269"/>
      <c r="G4" s="269"/>
      <c r="H4" s="269"/>
      <c r="I4" s="269"/>
      <c r="J4" s="269"/>
      <c r="K4" s="269"/>
      <c r="L4" s="269"/>
      <c r="M4" s="269"/>
      <c r="N4" s="269"/>
      <c r="O4" s="269"/>
      <c r="P4" s="269"/>
      <c r="Q4" s="269"/>
      <c r="R4" s="269"/>
      <c r="S4" s="269"/>
      <c r="T4" s="269"/>
      <c r="U4" s="269"/>
    </row>
    <row r="5" spans="1:21" ht="15">
      <c r="A5" s="58"/>
      <c r="B5" s="58"/>
      <c r="C5" s="58"/>
      <c r="D5" s="30"/>
      <c r="E5" s="30"/>
      <c r="F5" s="55"/>
      <c r="G5" s="55"/>
      <c r="H5" s="55"/>
      <c r="I5" s="55"/>
      <c r="J5" s="55"/>
      <c r="K5" s="55"/>
      <c r="L5" s="55"/>
      <c r="M5" s="55"/>
      <c r="N5" s="55"/>
      <c r="O5" s="55"/>
      <c r="P5" s="55"/>
      <c r="Q5" s="55"/>
      <c r="R5" s="55"/>
      <c r="S5" s="55"/>
      <c r="T5" s="55"/>
      <c r="U5" s="55"/>
    </row>
    <row r="6" ht="13.5" thickBot="1"/>
    <row r="7" spans="1:21" ht="24" customHeight="1">
      <c r="A7" s="270" t="s">
        <v>302</v>
      </c>
      <c r="B7" s="271"/>
      <c r="C7" s="59"/>
      <c r="D7" s="60"/>
      <c r="E7" s="60"/>
      <c r="F7" s="61" t="s">
        <v>303</v>
      </c>
      <c r="G7" s="61"/>
      <c r="H7" s="62"/>
      <c r="I7" s="276" t="s">
        <v>304</v>
      </c>
      <c r="J7" s="277"/>
      <c r="K7" s="277"/>
      <c r="L7" s="277"/>
      <c r="M7" s="277"/>
      <c r="N7" s="278"/>
      <c r="O7" s="279" t="s">
        <v>305</v>
      </c>
      <c r="P7" s="280"/>
      <c r="Q7" s="280"/>
      <c r="R7" s="280"/>
      <c r="S7" s="280"/>
      <c r="T7" s="281"/>
      <c r="U7" s="282" t="s">
        <v>306</v>
      </c>
    </row>
    <row r="8" spans="1:21" ht="12.75">
      <c r="A8" s="272"/>
      <c r="B8" s="273"/>
      <c r="C8" s="284" t="s">
        <v>307</v>
      </c>
      <c r="D8" s="284" t="s">
        <v>308</v>
      </c>
      <c r="E8" s="284" t="s">
        <v>309</v>
      </c>
      <c r="F8" s="263" t="s">
        <v>310</v>
      </c>
      <c r="G8" s="265" t="s">
        <v>308</v>
      </c>
      <c r="H8" s="265" t="s">
        <v>309</v>
      </c>
      <c r="I8" s="263" t="s">
        <v>307</v>
      </c>
      <c r="J8" s="265" t="s">
        <v>308</v>
      </c>
      <c r="K8" s="265" t="s">
        <v>309</v>
      </c>
      <c r="L8" s="263" t="s">
        <v>310</v>
      </c>
      <c r="M8" s="265" t="s">
        <v>308</v>
      </c>
      <c r="N8" s="265" t="s">
        <v>309</v>
      </c>
      <c r="O8" s="263" t="s">
        <v>307</v>
      </c>
      <c r="P8" s="265" t="s">
        <v>308</v>
      </c>
      <c r="Q8" s="265" t="s">
        <v>309</v>
      </c>
      <c r="R8" s="263" t="s">
        <v>310</v>
      </c>
      <c r="S8" s="265" t="s">
        <v>308</v>
      </c>
      <c r="T8" s="265" t="s">
        <v>309</v>
      </c>
      <c r="U8" s="283"/>
    </row>
    <row r="9" spans="1:21" ht="12.75">
      <c r="A9" s="274"/>
      <c r="B9" s="275"/>
      <c r="C9" s="285"/>
      <c r="D9" s="285"/>
      <c r="E9" s="285"/>
      <c r="F9" s="264"/>
      <c r="G9" s="266"/>
      <c r="H9" s="266"/>
      <c r="I9" s="264"/>
      <c r="J9" s="266"/>
      <c r="K9" s="266"/>
      <c r="L9" s="264"/>
      <c r="M9" s="266"/>
      <c r="N9" s="266"/>
      <c r="O9" s="264"/>
      <c r="P9" s="266"/>
      <c r="Q9" s="266"/>
      <c r="R9" s="264"/>
      <c r="S9" s="266"/>
      <c r="T9" s="266"/>
      <c r="U9" s="283"/>
    </row>
    <row r="10" spans="1:21" ht="15">
      <c r="A10" s="261" t="s">
        <v>311</v>
      </c>
      <c r="B10" s="63" t="s">
        <v>312</v>
      </c>
      <c r="C10" s="64">
        <v>84</v>
      </c>
      <c r="D10" s="259">
        <v>0.399</v>
      </c>
      <c r="E10" s="65"/>
      <c r="F10" s="66">
        <v>56</v>
      </c>
      <c r="G10" s="253">
        <v>0.27</v>
      </c>
      <c r="H10" s="67"/>
      <c r="I10" s="66">
        <v>15</v>
      </c>
      <c r="J10" s="253">
        <v>0.095</v>
      </c>
      <c r="K10" s="67"/>
      <c r="L10" s="66">
        <v>45</v>
      </c>
      <c r="M10" s="253">
        <v>0.131</v>
      </c>
      <c r="N10" s="67"/>
      <c r="O10" s="66">
        <v>1</v>
      </c>
      <c r="P10" s="253">
        <v>0.057</v>
      </c>
      <c r="Q10" s="67"/>
      <c r="R10" s="66">
        <v>7</v>
      </c>
      <c r="S10" s="253">
        <v>0.045</v>
      </c>
      <c r="T10" s="67"/>
      <c r="U10" s="255">
        <f>SUM(C10,F10,I10,L10,O10,R10)</f>
        <v>208</v>
      </c>
    </row>
    <row r="11" spans="1:21" ht="12.75">
      <c r="A11" s="261"/>
      <c r="B11" s="63" t="s">
        <v>313</v>
      </c>
      <c r="C11" s="68">
        <f>IF($U10=0,"",(C10/U10))</f>
        <v>0.40384615384615385</v>
      </c>
      <c r="D11" s="260"/>
      <c r="E11" s="68">
        <f>_xlfn.IFERROR(C11-D10,"-")</f>
        <v>0.004846153846153833</v>
      </c>
      <c r="F11" s="68">
        <f>IF($U10=0,"",(F10/$U10))</f>
        <v>0.2692307692307692</v>
      </c>
      <c r="G11" s="254"/>
      <c r="H11" s="68">
        <f>_xlfn.IFERROR(F11-G10,"-")</f>
        <v>-0.0007692307692307998</v>
      </c>
      <c r="I11" s="68">
        <f>IF($U10=0,"",(I10/$U10))</f>
        <v>0.07211538461538461</v>
      </c>
      <c r="J11" s="254"/>
      <c r="K11" s="68">
        <f>_xlfn.IFERROR(I11-J10,"-")</f>
        <v>-0.022884615384615392</v>
      </c>
      <c r="L11" s="68">
        <f>IF($U10=0,"",(L10/$U10))</f>
        <v>0.21634615384615385</v>
      </c>
      <c r="M11" s="254"/>
      <c r="N11" s="68">
        <f>_xlfn.IFERROR(L11-M10,"-")</f>
        <v>0.08534615384615385</v>
      </c>
      <c r="O11" s="68">
        <f>IF($U10=0,"",(O10/$U10))</f>
        <v>0.004807692307692308</v>
      </c>
      <c r="P11" s="254"/>
      <c r="Q11" s="69">
        <f>_xlfn.IFERROR(O11-P10,"-")</f>
        <v>-0.05219230769230769</v>
      </c>
      <c r="R11" s="68">
        <f>IF($U10=0,"",(R10/$U10))</f>
        <v>0.03365384615384615</v>
      </c>
      <c r="S11" s="254"/>
      <c r="T11" s="68">
        <f>_xlfn.IFERROR(R11-S10,"-")</f>
        <v>-0.011346153846153846</v>
      </c>
      <c r="U11" s="256"/>
    </row>
    <row r="12" spans="1:21" ht="15">
      <c r="A12" s="262" t="s">
        <v>314</v>
      </c>
      <c r="B12" s="63" t="s">
        <v>312</v>
      </c>
      <c r="C12" s="64">
        <v>368</v>
      </c>
      <c r="D12" s="259">
        <v>0.295</v>
      </c>
      <c r="E12" s="70"/>
      <c r="F12" s="66">
        <v>360</v>
      </c>
      <c r="G12" s="253">
        <v>0.339</v>
      </c>
      <c r="H12" s="67"/>
      <c r="I12" s="66">
        <v>240</v>
      </c>
      <c r="J12" s="253">
        <v>0.082</v>
      </c>
      <c r="K12" s="71"/>
      <c r="L12" s="66">
        <v>656</v>
      </c>
      <c r="M12" s="253">
        <v>0.14</v>
      </c>
      <c r="N12" s="67"/>
      <c r="O12" s="66">
        <v>26</v>
      </c>
      <c r="P12" s="253">
        <v>0.073</v>
      </c>
      <c r="Q12" s="67"/>
      <c r="R12" s="66">
        <v>56</v>
      </c>
      <c r="S12" s="253">
        <v>0.07</v>
      </c>
      <c r="T12" s="67"/>
      <c r="U12" s="255">
        <f>SUM(C12,F12,I12,L12,O12,R12)</f>
        <v>1706</v>
      </c>
    </row>
    <row r="13" spans="1:21" ht="13.5">
      <c r="A13" s="262"/>
      <c r="B13" s="63" t="s">
        <v>313</v>
      </c>
      <c r="C13" s="68">
        <f>IF($U12=0,"",(C12/$U$12))</f>
        <v>0.21570926143024619</v>
      </c>
      <c r="D13" s="260"/>
      <c r="E13" s="68">
        <f>_xlfn.IFERROR(C13-D12,"-")</f>
        <v>-0.0792907385697538</v>
      </c>
      <c r="F13" s="72">
        <f>IF($U12=0,"",(F12/$U$12))</f>
        <v>0.21101992966002345</v>
      </c>
      <c r="G13" s="254"/>
      <c r="H13" s="68">
        <f>_xlfn.IFERROR(F13-G12,"-")</f>
        <v>-0.12798007033997658</v>
      </c>
      <c r="I13" s="72">
        <f>IF($U12=0,"",(I12/$U$12))</f>
        <v>0.1406799531066823</v>
      </c>
      <c r="J13" s="254"/>
      <c r="K13" s="68">
        <f>_xlfn.IFERROR(I13-J12,"-")</f>
        <v>0.058679953106682295</v>
      </c>
      <c r="L13" s="72">
        <f>IF($U12=0,"",(L12/$U$12))</f>
        <v>0.38452520515826494</v>
      </c>
      <c r="M13" s="254"/>
      <c r="N13" s="68">
        <f>_xlfn.IFERROR(L13-M12,"-")</f>
        <v>0.24452520515826492</v>
      </c>
      <c r="O13" s="72">
        <f>IF($U12=0,"",(O12/$U$12))</f>
        <v>0.015240328253223915</v>
      </c>
      <c r="P13" s="254"/>
      <c r="Q13" s="69">
        <f>_xlfn.IFERROR(O13-P12,"-")</f>
        <v>-0.057759671746776084</v>
      </c>
      <c r="R13" s="72">
        <f>IF($U12=0,"",(R12/$U$12))</f>
        <v>0.032825322391559206</v>
      </c>
      <c r="S13" s="254"/>
      <c r="T13" s="68">
        <f>_xlfn.IFERROR(R13-S12,"-")</f>
        <v>-0.0371746776084408</v>
      </c>
      <c r="U13" s="256"/>
    </row>
    <row r="14" spans="1:21" ht="15">
      <c r="A14" s="262" t="s">
        <v>315</v>
      </c>
      <c r="B14" s="63" t="s">
        <v>312</v>
      </c>
      <c r="C14" s="64">
        <v>11</v>
      </c>
      <c r="D14" s="259">
        <v>0.268</v>
      </c>
      <c r="E14" s="70"/>
      <c r="F14" s="66">
        <v>7</v>
      </c>
      <c r="G14" s="253">
        <v>0.283</v>
      </c>
      <c r="H14" s="67"/>
      <c r="I14" s="66">
        <v>16</v>
      </c>
      <c r="J14" s="253">
        <v>0.107</v>
      </c>
      <c r="K14" s="67"/>
      <c r="L14" s="66">
        <v>30</v>
      </c>
      <c r="M14" s="253">
        <v>0.205</v>
      </c>
      <c r="N14" s="67"/>
      <c r="O14" s="66">
        <v>1</v>
      </c>
      <c r="P14" s="253">
        <v>0.072</v>
      </c>
      <c r="Q14" s="67"/>
      <c r="R14" s="66">
        <v>1</v>
      </c>
      <c r="S14" s="253">
        <v>0.067</v>
      </c>
      <c r="T14" s="67"/>
      <c r="U14" s="255">
        <f>SUM(C14,F14,I14,L14,O14,R14)</f>
        <v>66</v>
      </c>
    </row>
    <row r="15" spans="1:21" ht="12.75">
      <c r="A15" s="262"/>
      <c r="B15" s="63" t="s">
        <v>313</v>
      </c>
      <c r="C15" s="68">
        <f>IF($U14=0,"",(C14/$U$14))</f>
        <v>0.16666666666666666</v>
      </c>
      <c r="D15" s="260"/>
      <c r="E15" s="68">
        <f>_xlfn.IFERROR(C15-D14,"-")</f>
        <v>-0.10133333333333336</v>
      </c>
      <c r="F15" s="68">
        <f>IF($U14=0,"",(F14/$U$14))</f>
        <v>0.10606060606060606</v>
      </c>
      <c r="G15" s="254"/>
      <c r="H15" s="69">
        <f>_xlfn.IFERROR(F15-G14,"-")</f>
        <v>-0.1769393939393939</v>
      </c>
      <c r="I15" s="68">
        <f>IF($U14=0,"",(I14/$U$14))</f>
        <v>0.24242424242424243</v>
      </c>
      <c r="J15" s="254"/>
      <c r="K15" s="68">
        <f>_xlfn.IFERROR(I15-J14,"-")</f>
        <v>0.13542424242424245</v>
      </c>
      <c r="L15" s="68">
        <f>IF($U14=0,"",(L14/$U$14))</f>
        <v>0.45454545454545453</v>
      </c>
      <c r="M15" s="254"/>
      <c r="N15" s="68">
        <f>_xlfn.IFERROR(L15-M14,"-")</f>
        <v>0.24954545454545454</v>
      </c>
      <c r="O15" s="68">
        <f>IF($U14=0,"",(O14/$U$14))</f>
        <v>0.015151515151515152</v>
      </c>
      <c r="P15" s="254"/>
      <c r="Q15" s="69">
        <f>_xlfn.IFERROR(O15-P14,"-")</f>
        <v>-0.05684848484848484</v>
      </c>
      <c r="R15" s="68">
        <f>IF($U14=0,"",(R14/$U$14))</f>
        <v>0.015151515151515152</v>
      </c>
      <c r="S15" s="254"/>
      <c r="T15" s="68">
        <f>_xlfn.IFERROR(R15-S14,"-")</f>
        <v>-0.05184848484848485</v>
      </c>
      <c r="U15" s="256"/>
    </row>
    <row r="16" spans="1:21" ht="15">
      <c r="A16" s="261" t="s">
        <v>316</v>
      </c>
      <c r="B16" s="63" t="s">
        <v>312</v>
      </c>
      <c r="C16" s="64">
        <v>27</v>
      </c>
      <c r="D16" s="259">
        <v>0.377</v>
      </c>
      <c r="E16" s="70"/>
      <c r="F16" s="66">
        <v>3</v>
      </c>
      <c r="G16" s="253">
        <v>0.079</v>
      </c>
      <c r="H16" s="67"/>
      <c r="I16" s="66">
        <v>23</v>
      </c>
      <c r="J16" s="253">
        <v>0.309</v>
      </c>
      <c r="K16" s="67"/>
      <c r="L16" s="66">
        <v>3</v>
      </c>
      <c r="M16" s="253">
        <v>0.176</v>
      </c>
      <c r="N16" s="67"/>
      <c r="O16" s="66">
        <v>1</v>
      </c>
      <c r="P16" s="253">
        <v>0.043</v>
      </c>
      <c r="Q16" s="67"/>
      <c r="R16" s="66">
        <v>0</v>
      </c>
      <c r="S16" s="253">
        <v>0.015</v>
      </c>
      <c r="T16" s="67"/>
      <c r="U16" s="255">
        <f>SUM(C16,F16,I16,L16,O16,R16)</f>
        <v>57</v>
      </c>
    </row>
    <row r="17" spans="1:21" ht="12.75">
      <c r="A17" s="261"/>
      <c r="B17" s="63" t="s">
        <v>313</v>
      </c>
      <c r="C17" s="68">
        <f>IF($U16=0,"",(C16/$U$16))</f>
        <v>0.47368421052631576</v>
      </c>
      <c r="D17" s="260"/>
      <c r="E17" s="68">
        <f>_xlfn.IFERROR(C17-D16,"-")</f>
        <v>0.09668421052631576</v>
      </c>
      <c r="F17" s="68">
        <f>IF($U16=0,"",(F16/$U$16))</f>
        <v>0.05263157894736842</v>
      </c>
      <c r="G17" s="254"/>
      <c r="H17" s="68">
        <f>_xlfn.IFERROR(F17-G16,"-")</f>
        <v>-0.026368421052631583</v>
      </c>
      <c r="I17" s="68">
        <f>IF($U16=0,"",(I16/$U$16))</f>
        <v>0.40350877192982454</v>
      </c>
      <c r="J17" s="254"/>
      <c r="K17" s="68">
        <f>_xlfn.IFERROR(I17-J16,"-")</f>
        <v>0.09450877192982454</v>
      </c>
      <c r="L17" s="68">
        <f>IF($U16=0,"",(L16/$U$16))</f>
        <v>0.05263157894736842</v>
      </c>
      <c r="M17" s="254"/>
      <c r="N17" s="69">
        <f>_xlfn.IFERROR(L17-M16,"-")</f>
        <v>-0.12336842105263157</v>
      </c>
      <c r="O17" s="68">
        <f>IF($U16=0,"",(O16/$U$16))</f>
        <v>0.017543859649122806</v>
      </c>
      <c r="P17" s="254"/>
      <c r="Q17" s="68">
        <f>_xlfn.IFERROR(O17-P16,"-")</f>
        <v>-0.02545614035087719</v>
      </c>
      <c r="R17" s="68">
        <f>IF($U16=0,"",(R16/$U$16))</f>
        <v>0</v>
      </c>
      <c r="S17" s="254"/>
      <c r="T17" s="68">
        <f>_xlfn.IFERROR(R17-S16,"-")</f>
        <v>-0.015</v>
      </c>
      <c r="U17" s="256"/>
    </row>
    <row r="18" spans="1:21" ht="20.25" customHeight="1">
      <c r="A18" s="257" t="s">
        <v>317</v>
      </c>
      <c r="B18" s="63" t="s">
        <v>312</v>
      </c>
      <c r="C18" s="64">
        <v>2501</v>
      </c>
      <c r="D18" s="259">
        <v>0.31</v>
      </c>
      <c r="E18" s="70"/>
      <c r="F18" s="66">
        <v>392</v>
      </c>
      <c r="G18" s="253">
        <v>0.285</v>
      </c>
      <c r="H18" s="67"/>
      <c r="I18" s="66">
        <v>1883</v>
      </c>
      <c r="J18" s="253">
        <v>0.143</v>
      </c>
      <c r="K18" s="67"/>
      <c r="L18" s="66">
        <v>1987</v>
      </c>
      <c r="M18" s="253">
        <v>0.178</v>
      </c>
      <c r="N18" s="67"/>
      <c r="O18" s="66">
        <v>98</v>
      </c>
      <c r="P18" s="253">
        <v>0.043</v>
      </c>
      <c r="Q18" s="67"/>
      <c r="R18" s="66">
        <v>42</v>
      </c>
      <c r="S18" s="253">
        <v>0.041</v>
      </c>
      <c r="T18" s="67"/>
      <c r="U18" s="255">
        <f>SUM(C18,F18,I18,L18,O18,R18)</f>
        <v>6903</v>
      </c>
    </row>
    <row r="19" spans="1:21" ht="15.75" customHeight="1">
      <c r="A19" s="258"/>
      <c r="B19" s="63" t="s">
        <v>313</v>
      </c>
      <c r="C19" s="68">
        <f>IF($U18=0,"",(C18/$U$18))</f>
        <v>0.36230624366217584</v>
      </c>
      <c r="D19" s="260"/>
      <c r="E19" s="68">
        <f>_xlfn.IFERROR(C19-D18,"-")</f>
        <v>0.052306243662175844</v>
      </c>
      <c r="F19" s="68">
        <f>IF($U18=0,"",(F18/$U$18))</f>
        <v>0.05678690424453137</v>
      </c>
      <c r="G19" s="254"/>
      <c r="H19" s="69">
        <f>_xlfn.IFERROR(F19-G18,"-")</f>
        <v>-0.2282130957554686</v>
      </c>
      <c r="I19" s="68">
        <f>IF($U18=0,"",(I18/$U$18))</f>
        <v>0.27277995074605244</v>
      </c>
      <c r="J19" s="254"/>
      <c r="K19" s="68">
        <f>_xlfn.IFERROR(I19-J18,"-")</f>
        <v>0.12977995074605245</v>
      </c>
      <c r="L19" s="68">
        <f>IF($U18=0,"",(L18/$U$18))</f>
        <v>0.28784586411705054</v>
      </c>
      <c r="M19" s="254"/>
      <c r="N19" s="68">
        <f>_xlfn.IFERROR(L19-M18,"-")</f>
        <v>0.10984586411705055</v>
      </c>
      <c r="O19" s="68">
        <f>IF($U18=0,"",(O18/$U$18))</f>
        <v>0.014196726061132842</v>
      </c>
      <c r="P19" s="254"/>
      <c r="Q19" s="68">
        <f>_xlfn.IFERROR(O19-P18,"-")</f>
        <v>-0.028803273938867155</v>
      </c>
      <c r="R19" s="68">
        <f>IF($U18=0,"",(R18/$U$18))</f>
        <v>0.006084311169056932</v>
      </c>
      <c r="S19" s="254"/>
      <c r="T19" s="68">
        <f>_xlfn.IFERROR(R19-S18,"-")</f>
        <v>-0.03491568883094307</v>
      </c>
      <c r="U19" s="256"/>
    </row>
    <row r="20" spans="1:21" ht="15">
      <c r="A20" s="261" t="s">
        <v>318</v>
      </c>
      <c r="B20" s="63" t="s">
        <v>312</v>
      </c>
      <c r="C20" s="64">
        <v>22</v>
      </c>
      <c r="D20" s="259">
        <v>0.2</v>
      </c>
      <c r="E20" s="70"/>
      <c r="F20" s="66">
        <v>221</v>
      </c>
      <c r="G20" s="253">
        <v>0.364</v>
      </c>
      <c r="H20" s="67"/>
      <c r="I20" s="66">
        <v>30</v>
      </c>
      <c r="J20" s="253">
        <v>0.103</v>
      </c>
      <c r="K20" s="67"/>
      <c r="L20" s="66">
        <v>350</v>
      </c>
      <c r="M20" s="253">
        <v>0.217</v>
      </c>
      <c r="N20" s="67"/>
      <c r="O20" s="66">
        <v>8</v>
      </c>
      <c r="P20" s="253">
        <v>0.046</v>
      </c>
      <c r="Q20" s="67"/>
      <c r="R20" s="66">
        <v>13</v>
      </c>
      <c r="S20" s="253">
        <v>0.072</v>
      </c>
      <c r="T20" s="67"/>
      <c r="U20" s="255">
        <f>SUM(C20,F20,I20,L20,O20,R20)</f>
        <v>644</v>
      </c>
    </row>
    <row r="21" spans="1:21" ht="12.75">
      <c r="A21" s="261"/>
      <c r="B21" s="63" t="s">
        <v>313</v>
      </c>
      <c r="C21" s="68">
        <f>IF($U20=0,"",(C20/$U$20))</f>
        <v>0.034161490683229816</v>
      </c>
      <c r="D21" s="260"/>
      <c r="E21" s="68">
        <f>_xlfn.IFERROR(C21-D20,"-")</f>
        <v>-0.1658385093167702</v>
      </c>
      <c r="F21" s="68">
        <f>IF($U20=0,"",(F20/$U$20))</f>
        <v>0.34316770186335405</v>
      </c>
      <c r="G21" s="254"/>
      <c r="H21" s="68">
        <f>_xlfn.IFERROR(F21-G20,"-")</f>
        <v>-0.020832298136645944</v>
      </c>
      <c r="I21" s="68">
        <f>IF($U20=0,"",(I20/$U$20))</f>
        <v>0.046583850931677016</v>
      </c>
      <c r="J21" s="254"/>
      <c r="K21" s="69">
        <f>_xlfn.IFERROR(I21-J20,"-")</f>
        <v>-0.05641614906832298</v>
      </c>
      <c r="L21" s="68">
        <f>IF($U20=0,"",(L20/$U$20))</f>
        <v>0.5434782608695652</v>
      </c>
      <c r="M21" s="254"/>
      <c r="N21" s="68">
        <f>_xlfn.IFERROR(L21-M20,"-")</f>
        <v>0.3264782608695652</v>
      </c>
      <c r="O21" s="68">
        <f>IF($U20=0,"",(O20/$U$20))</f>
        <v>0.012422360248447204</v>
      </c>
      <c r="P21" s="254"/>
      <c r="Q21" s="68">
        <f>_xlfn.IFERROR(O21-P20,"-")</f>
        <v>-0.0335776397515528</v>
      </c>
      <c r="R21" s="68">
        <f>IF($U20=0,"",(R20/$U$20))</f>
        <v>0.020186335403726708</v>
      </c>
      <c r="S21" s="254"/>
      <c r="T21" s="68">
        <f>_xlfn.IFERROR(R21-S20,"-")</f>
        <v>-0.05181366459627329</v>
      </c>
      <c r="U21" s="256"/>
    </row>
    <row r="22" spans="1:21" ht="15">
      <c r="A22" s="261" t="s">
        <v>319</v>
      </c>
      <c r="B22" s="63" t="s">
        <v>312</v>
      </c>
      <c r="C22" s="64">
        <v>2</v>
      </c>
      <c r="D22" s="259">
        <v>0.575</v>
      </c>
      <c r="E22" s="70"/>
      <c r="F22" s="66">
        <v>0</v>
      </c>
      <c r="G22" s="253">
        <v>0.026</v>
      </c>
      <c r="H22" s="67"/>
      <c r="I22" s="66">
        <v>0</v>
      </c>
      <c r="J22" s="253">
        <v>0.175</v>
      </c>
      <c r="K22" s="67"/>
      <c r="L22" s="66">
        <v>0</v>
      </c>
      <c r="M22" s="253">
        <v>0.016</v>
      </c>
      <c r="N22" s="67"/>
      <c r="O22" s="66">
        <v>1</v>
      </c>
      <c r="P22" s="253">
        <v>0.198</v>
      </c>
      <c r="Q22" s="67"/>
      <c r="R22" s="66">
        <v>0</v>
      </c>
      <c r="S22" s="253">
        <v>0.01</v>
      </c>
      <c r="T22" s="67"/>
      <c r="U22" s="255">
        <f>SUM(C22,F22,I22,L22,O22,R22)</f>
        <v>3</v>
      </c>
    </row>
    <row r="23" spans="1:21" ht="12.75">
      <c r="A23" s="261"/>
      <c r="B23" s="63" t="s">
        <v>313</v>
      </c>
      <c r="C23" s="68">
        <f>IF($U22=0,"",(C22/$U$22))</f>
        <v>0.6666666666666666</v>
      </c>
      <c r="D23" s="260"/>
      <c r="E23" s="68">
        <f>_xlfn.IFERROR(C23-D22,"-")</f>
        <v>0.09166666666666667</v>
      </c>
      <c r="F23" s="68">
        <f>IF($U22=0,"",(F22/$U$22))</f>
        <v>0</v>
      </c>
      <c r="G23" s="254"/>
      <c r="H23" s="68">
        <f>_xlfn.IFERROR(F23-G22,"-")</f>
        <v>-0.026</v>
      </c>
      <c r="I23" s="68">
        <f>IF($U22=0,"",(I22/$U$22))</f>
        <v>0</v>
      </c>
      <c r="J23" s="254"/>
      <c r="K23" s="68">
        <f>_xlfn.IFERROR(I23-J22,"-")</f>
        <v>-0.175</v>
      </c>
      <c r="L23" s="68">
        <f>IF($U22=0,"",(L22/$U$22))</f>
        <v>0</v>
      </c>
      <c r="M23" s="254"/>
      <c r="N23" s="68">
        <f>_xlfn.IFERROR(L23-M22,"-")</f>
        <v>-0.016</v>
      </c>
      <c r="O23" s="68">
        <f>IF($U22=0,"",(O22/$U$22))</f>
        <v>0.3333333333333333</v>
      </c>
      <c r="P23" s="254"/>
      <c r="Q23" s="68">
        <f>_xlfn.IFERROR(O23-P22,"-")</f>
        <v>0.1353333333333333</v>
      </c>
      <c r="R23" s="68">
        <f>IF($U22=0,"",(R22/$U$22))</f>
        <v>0</v>
      </c>
      <c r="S23" s="254"/>
      <c r="T23" s="68">
        <f>_xlfn.IFERROR(R23-S22,"-")</f>
        <v>-0.01</v>
      </c>
      <c r="U23" s="256"/>
    </row>
    <row r="24" spans="1:21" ht="15">
      <c r="A24" s="257" t="s">
        <v>320</v>
      </c>
      <c r="B24" s="63" t="s">
        <v>312</v>
      </c>
      <c r="C24" s="64">
        <v>0</v>
      </c>
      <c r="D24" s="259">
        <v>0.242</v>
      </c>
      <c r="E24" s="70"/>
      <c r="F24" s="66">
        <v>0</v>
      </c>
      <c r="G24" s="253">
        <v>0.201</v>
      </c>
      <c r="H24" s="67"/>
      <c r="I24" s="66">
        <v>0</v>
      </c>
      <c r="J24" s="253">
        <v>0.185</v>
      </c>
      <c r="K24" s="67"/>
      <c r="L24" s="66">
        <v>1</v>
      </c>
      <c r="M24" s="253">
        <v>0.155</v>
      </c>
      <c r="N24" s="67"/>
      <c r="O24" s="66">
        <v>0</v>
      </c>
      <c r="P24" s="253">
        <v>0.117</v>
      </c>
      <c r="Q24" s="67"/>
      <c r="R24" s="66">
        <v>0</v>
      </c>
      <c r="S24" s="253">
        <v>0.1</v>
      </c>
      <c r="T24" s="67"/>
      <c r="U24" s="255">
        <f>SUM(C24,F24,I24,L24,O24,R24)</f>
        <v>1</v>
      </c>
    </row>
    <row r="25" spans="1:21" ht="12.75">
      <c r="A25" s="258"/>
      <c r="B25" s="63" t="s">
        <v>313</v>
      </c>
      <c r="C25" s="68">
        <f>IF($U24=0,"",(C24/$U$24))</f>
        <v>0</v>
      </c>
      <c r="D25" s="260"/>
      <c r="E25" s="68">
        <f>_xlfn.IFERROR(C25-D24,E24)</f>
        <v>-0.242</v>
      </c>
      <c r="F25" s="68">
        <f>IF($U24=0,"",(F24/$U$24))</f>
        <v>0</v>
      </c>
      <c r="G25" s="254"/>
      <c r="H25" s="68">
        <f>_xlfn.IFERROR(F25-G24,"-")</f>
        <v>-0.201</v>
      </c>
      <c r="I25" s="68">
        <f>IF($U24=0,"",(I24/$U$24))</f>
        <v>0</v>
      </c>
      <c r="J25" s="254"/>
      <c r="K25" s="68">
        <f>_xlfn.IFERROR(I25-J24,"-")</f>
        <v>-0.185</v>
      </c>
      <c r="L25" s="68">
        <f>IF($U24=0,"",(L24/$U$24))</f>
        <v>1</v>
      </c>
      <c r="M25" s="254"/>
      <c r="N25" s="68">
        <f>_xlfn.IFERROR(L25-M24,"-")</f>
        <v>0.845</v>
      </c>
      <c r="O25" s="68">
        <f>IF($U24=0,"",(O24/$U$24))</f>
        <v>0</v>
      </c>
      <c r="P25" s="254"/>
      <c r="Q25" s="68">
        <f>_xlfn.IFERROR(O25-P24,"-")</f>
        <v>-0.117</v>
      </c>
      <c r="R25" s="68">
        <f>IF($U24=0,"",(R24/$U$24))</f>
        <v>0</v>
      </c>
      <c r="S25" s="254"/>
      <c r="T25" s="68">
        <f>_xlfn.IFERROR(R25-S24,"-")</f>
        <v>-0.1</v>
      </c>
      <c r="U25" s="256"/>
    </row>
    <row r="26" spans="1:21" ht="15">
      <c r="A26" s="73" t="s">
        <v>321</v>
      </c>
      <c r="B26" s="63" t="s">
        <v>312</v>
      </c>
      <c r="C26" s="74">
        <f>SUM(C10,C12,C14,C16,C18,C20,C22,C24)</f>
        <v>3015</v>
      </c>
      <c r="D26" s="75"/>
      <c r="E26" s="76"/>
      <c r="F26" s="77">
        <f>SUM(+F10+F12+F14+F16+F18+F20+F22+F24)</f>
        <v>1039</v>
      </c>
      <c r="G26" s="78"/>
      <c r="H26" s="79"/>
      <c r="I26" s="77">
        <f>SUM(+I10+I12+I14+I16+I18+I20+I22+I24)</f>
        <v>2207</v>
      </c>
      <c r="J26" s="78"/>
      <c r="K26" s="79"/>
      <c r="L26" s="77">
        <f>SUM(+L10+L12+L14+L16+L18+L20+L22+L24)</f>
        <v>3072</v>
      </c>
      <c r="M26" s="78"/>
      <c r="N26" s="79"/>
      <c r="O26" s="77">
        <f>SUM(+O10+O12+O14+O16+O18+O20+O22+O24)</f>
        <v>136</v>
      </c>
      <c r="P26" s="78"/>
      <c r="Q26" s="79"/>
      <c r="R26" s="77">
        <f>SUM(+R10+R12+R14+R16+R18+R20+R22+R24)</f>
        <v>119</v>
      </c>
      <c r="S26" s="78"/>
      <c r="T26" s="79"/>
      <c r="U26" s="80">
        <f>SUM(U10:U25)</f>
        <v>9588</v>
      </c>
    </row>
    <row r="29" ht="12.75">
      <c r="C29" t="s">
        <v>322</v>
      </c>
    </row>
    <row r="31" ht="12.75">
      <c r="D31" t="s">
        <v>322</v>
      </c>
    </row>
  </sheetData>
  <sheetProtection/>
  <mergeCells count="89">
    <mergeCell ref="K8:K9"/>
    <mergeCell ref="A2:U2"/>
    <mergeCell ref="A4:B4"/>
    <mergeCell ref="C4:U4"/>
    <mergeCell ref="A7:B9"/>
    <mergeCell ref="I7:N7"/>
    <mergeCell ref="O7:T7"/>
    <mergeCell ref="U7:U9"/>
    <mergeCell ref="C8:C9"/>
    <mergeCell ref="D8:D9"/>
    <mergeCell ref="E8:E9"/>
    <mergeCell ref="F8:F9"/>
    <mergeCell ref="G8:G9"/>
    <mergeCell ref="H8:H9"/>
    <mergeCell ref="I8:I9"/>
    <mergeCell ref="J8:J9"/>
    <mergeCell ref="R8:R9"/>
    <mergeCell ref="S8:S9"/>
    <mergeCell ref="T8:T9"/>
    <mergeCell ref="A10:A11"/>
    <mergeCell ref="D10:D11"/>
    <mergeCell ref="G10:G11"/>
    <mergeCell ref="J10:J11"/>
    <mergeCell ref="M10:M11"/>
    <mergeCell ref="P10:P11"/>
    <mergeCell ref="S10:S11"/>
    <mergeCell ref="L8:L9"/>
    <mergeCell ref="M8:M9"/>
    <mergeCell ref="N8:N9"/>
    <mergeCell ref="O8:O9"/>
    <mergeCell ref="P8:P9"/>
    <mergeCell ref="Q8:Q9"/>
    <mergeCell ref="U10:U11"/>
    <mergeCell ref="A12:A13"/>
    <mergeCell ref="D12:D13"/>
    <mergeCell ref="G12:G13"/>
    <mergeCell ref="J12:J13"/>
    <mergeCell ref="M12:M13"/>
    <mergeCell ref="P12:P13"/>
    <mergeCell ref="S12:S13"/>
    <mergeCell ref="U12:U13"/>
    <mergeCell ref="S14:S15"/>
    <mergeCell ref="U14:U15"/>
    <mergeCell ref="A16:A17"/>
    <mergeCell ref="D16:D17"/>
    <mergeCell ref="G16:G17"/>
    <mergeCell ref="J16:J17"/>
    <mergeCell ref="M16:M17"/>
    <mergeCell ref="P16:P17"/>
    <mergeCell ref="S16:S17"/>
    <mergeCell ref="U16:U17"/>
    <mergeCell ref="A14:A15"/>
    <mergeCell ref="D14:D15"/>
    <mergeCell ref="G14:G15"/>
    <mergeCell ref="J14:J15"/>
    <mergeCell ref="M14:M15"/>
    <mergeCell ref="P14:P15"/>
    <mergeCell ref="S18:S19"/>
    <mergeCell ref="U18:U19"/>
    <mergeCell ref="A20:A21"/>
    <mergeCell ref="D20:D21"/>
    <mergeCell ref="G20:G21"/>
    <mergeCell ref="J20:J21"/>
    <mergeCell ref="M20:M21"/>
    <mergeCell ref="P20:P21"/>
    <mergeCell ref="S20:S21"/>
    <mergeCell ref="U20:U21"/>
    <mergeCell ref="A18:A19"/>
    <mergeCell ref="D18:D19"/>
    <mergeCell ref="G18:G19"/>
    <mergeCell ref="J18:J19"/>
    <mergeCell ref="M18:M19"/>
    <mergeCell ref="P18:P19"/>
    <mergeCell ref="S22:S23"/>
    <mergeCell ref="U22:U23"/>
    <mergeCell ref="A24:A25"/>
    <mergeCell ref="D24:D25"/>
    <mergeCell ref="G24:G25"/>
    <mergeCell ref="J24:J25"/>
    <mergeCell ref="M24:M25"/>
    <mergeCell ref="P24:P25"/>
    <mergeCell ref="S24:S25"/>
    <mergeCell ref="U24:U25"/>
    <mergeCell ref="A22:A23"/>
    <mergeCell ref="D22:D23"/>
    <mergeCell ref="G22:G23"/>
    <mergeCell ref="J22:J23"/>
    <mergeCell ref="M22:M23"/>
    <mergeCell ref="P22:P23"/>
  </mergeCells>
  <conditionalFormatting sqref="E11">
    <cfRule type="cellIs" priority="10" dxfId="0" operator="equal">
      <formula>0</formula>
    </cfRule>
    <cfRule type="cellIs" priority="9" dxfId="1" operator="equal">
      <formula>0</formula>
    </cfRule>
  </conditionalFormatting>
  <conditionalFormatting sqref="H11">
    <cfRule type="cellIs" priority="8" dxfId="0" operator="equal">
      <formula>0</formula>
    </cfRule>
    <cfRule type="cellIs" priority="7" dxfId="1" operator="equal">
      <formula>0</formula>
    </cfRule>
  </conditionalFormatting>
  <conditionalFormatting sqref="T11 Q11 N11 K11">
    <cfRule type="cellIs" priority="6" dxfId="0" operator="equal">
      <formula>0</formula>
    </cfRule>
    <cfRule type="cellIs" priority="5" dxfId="1" operator="equal">
      <formula>0</formula>
    </cfRule>
  </conditionalFormatting>
  <conditionalFormatting sqref="E13">
    <cfRule type="cellIs" priority="4" dxfId="0" operator="equal">
      <formula>0</formula>
    </cfRule>
    <cfRule type="cellIs" priority="3" dxfId="1" operator="equal">
      <formula>0</formula>
    </cfRule>
  </conditionalFormatting>
  <conditionalFormatting sqref="T25 T23 T21 Q25 Q23 Q21 N25 N23 N21 K25 K23 K21 H25 H23 H21 E25 E23 E21 T13 T15 T17 T19 Q19 N19 K19 H19 E19 Q17 N17 K17 H17 E17 Q15 N15 K15 H15 E15 Q13 N13 K13 H13">
    <cfRule type="cellIs" priority="2" dxfId="0" operator="equal">
      <formula>0</formula>
    </cfRule>
    <cfRule type="cellIs" priority="1" dxfId="1" operator="equal">
      <formula>0</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mmiller</dc:creator>
  <cp:keywords/>
  <dc:description/>
  <cp:lastModifiedBy>Rigby, Pamela</cp:lastModifiedBy>
  <cp:lastPrinted>2016-08-31T12:50:38Z</cp:lastPrinted>
  <dcterms:created xsi:type="dcterms:W3CDTF">2004-07-26T17:52:35Z</dcterms:created>
  <dcterms:modified xsi:type="dcterms:W3CDTF">2017-03-17T14:15:40Z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